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IZVJEŠĆIVANJE\OTVORENO\Tehnicki prilozi v2.9 31 12 2019 - 31 12 2020\"/>
    </mc:Choice>
  </mc:AlternateContent>
  <bookViews>
    <workbookView xWindow="19110" yWindow="30" windowWidth="19170" windowHeight="12360" tabRatio="918"/>
  </bookViews>
  <sheets>
    <sheet name="Pregled" sheetId="84" r:id="rId1"/>
    <sheet name="C 01.00 (CA1)" sheetId="61" r:id="rId2"/>
    <sheet name="C 02.00 (CA2)" sheetId="62" r:id="rId3"/>
    <sheet name="C 03.00 (CA3)" sheetId="15" r:id="rId4"/>
    <sheet name="C 04.00 (CA4)" sheetId="9" r:id="rId5"/>
    <sheet name="C 05.01 (CA5.1)" sheetId="60" r:id="rId6"/>
    <sheet name="C 05.02 (CA5.2)" sheetId="85" r:id="rId7"/>
    <sheet name="C 06.01 (GS TOTAL)" sheetId="105" r:id="rId8"/>
    <sheet name="C 06.02 (GS)" sheetId="116" r:id="rId9"/>
    <sheet name="C 07.00 (CR SA)" sheetId="64" r:id="rId10"/>
    <sheet name="C 08.01 (CR IRB 1)" sheetId="65" r:id="rId11"/>
    <sheet name="C 08.02 (CR IRB 2)" sheetId="86" r:id="rId12"/>
    <sheet name="C 09.01 (CR GB 1)" sheetId="66" r:id="rId13"/>
    <sheet name="C 09.02 (CR GB 2)" sheetId="87" r:id="rId14"/>
    <sheet name="C 09.04 (CCB)" sheetId="137" r:id="rId15"/>
    <sheet name="C 10.01 (CR EQU IRB 1)" sheetId="67" r:id="rId16"/>
    <sheet name="C 10.02 (CR EQU IRB 2)" sheetId="89" r:id="rId17"/>
    <sheet name="C 11.00 (CR SETT)" sheetId="75" r:id="rId18"/>
    <sheet name="C 13.01 (CR SEC)" sheetId="77" r:id="rId19"/>
    <sheet name="C 14.00 (SEC Details)" sheetId="78" r:id="rId20"/>
    <sheet name="C 14.01 (SEC Details 2)" sheetId="146" r:id="rId21"/>
    <sheet name="C 15.00 (GUBICI CR IP)" sheetId="147" r:id="rId22"/>
    <sheet name="C 16.00 (OPR)" sheetId="79" r:id="rId23"/>
    <sheet name="C 17.01 (OPR Det 1)" sheetId="138" r:id="rId24"/>
    <sheet name="C 17.02 (SEC Det 2)" sheetId="139" r:id="rId25"/>
    <sheet name="C 18.00 (MKR SA TDI)" sheetId="68" r:id="rId26"/>
    <sheet name="C 19.00 (MKR SA SEC)" sheetId="69" r:id="rId27"/>
    <sheet name="C 20.00 (MKR SA CTP)" sheetId="70" r:id="rId28"/>
    <sheet name="C 21.00 (MKR SA EQU)" sheetId="71" r:id="rId29"/>
    <sheet name="C 22.00 (MKR SA FX)" sheetId="72" r:id="rId30"/>
    <sheet name="C 23.00 (MKR SA COM)" sheetId="73" r:id="rId31"/>
    <sheet name="C 24.00 (MKR IM)" sheetId="74" r:id="rId32"/>
    <sheet name="C 25.00 (CVA)" sheetId="81" r:id="rId33"/>
    <sheet name="C 32.01 (PRUVAL 1)" sheetId="141" r:id="rId34"/>
    <sheet name="C 32.02 (PRUVAL 2)" sheetId="142" r:id="rId35"/>
    <sheet name="C 32.03 (PRUVAL 3)" sheetId="143" r:id="rId36"/>
    <sheet name="C 32.04 (PRUVAL 4)" sheetId="144" r:id="rId37"/>
    <sheet name="C 33.00 (GOV)" sheetId="140"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s>
  <definedNames>
    <definedName name="_xlnm._FilterDatabase" localSheetId="5" hidden="1">'C 05.01 (CA5.1)'!$B$6:$K$65</definedName>
    <definedName name="_xlnm._FilterDatabase" localSheetId="10" hidden="1">'C 08.01 (CR IRB 1)'!$C$12:$AJ$34</definedName>
    <definedName name="_FSA001" localSheetId="14">#REF!</definedName>
    <definedName name="_FSA001" localSheetId="20">#REF!</definedName>
    <definedName name="_FSA001" localSheetId="23">#REF!</definedName>
    <definedName name="_FSA001" localSheetId="24">#REF!</definedName>
    <definedName name="_FSA001" localSheetId="33">#REF!</definedName>
    <definedName name="_FSA001" localSheetId="34">#REF!</definedName>
    <definedName name="_FSA001" localSheetId="35">#REF!</definedName>
    <definedName name="_FSA001" localSheetId="36">#REF!</definedName>
    <definedName name="_FSA001">#REF!</definedName>
    <definedName name="_FSA002" localSheetId="14">#REF!</definedName>
    <definedName name="_FSA002" localSheetId="20">#REF!</definedName>
    <definedName name="_FSA002" localSheetId="23">#REF!</definedName>
    <definedName name="_FSA002" localSheetId="24">#REF!</definedName>
    <definedName name="_FSA002" localSheetId="33">#REF!</definedName>
    <definedName name="_FSA002" localSheetId="34">#REF!</definedName>
    <definedName name="_FSA002" localSheetId="35">#REF!</definedName>
    <definedName name="_FSA002" localSheetId="36">#REF!</definedName>
    <definedName name="_FSA002">#REF!</definedName>
    <definedName name="_FSA003" localSheetId="14">#REF!</definedName>
    <definedName name="_FSA003" localSheetId="20">#REF!</definedName>
    <definedName name="_FSA003" localSheetId="23">#REF!</definedName>
    <definedName name="_FSA003" localSheetId="24">#REF!</definedName>
    <definedName name="_FSA003" localSheetId="33">#REF!</definedName>
    <definedName name="_FSA003" localSheetId="34">#REF!</definedName>
    <definedName name="_FSA003" localSheetId="35">#REF!</definedName>
    <definedName name="_FSA003" localSheetId="36">#REF!</definedName>
    <definedName name="_FSA003">#REF!</definedName>
    <definedName name="_FSA007">[1]FSA002!$A$1</definedName>
    <definedName name="_FSA014" localSheetId="14">#REF!</definedName>
    <definedName name="_FSA014" localSheetId="20">#REF!</definedName>
    <definedName name="_FSA014" localSheetId="23">#REF!</definedName>
    <definedName name="_FSA014" localSheetId="24">#REF!</definedName>
    <definedName name="_FSA014" localSheetId="33">#REF!</definedName>
    <definedName name="_FSA014" localSheetId="34">#REF!</definedName>
    <definedName name="_FSA014" localSheetId="35">#REF!</definedName>
    <definedName name="_FSA014" localSheetId="36">#REF!</definedName>
    <definedName name="_FSA014">#REF!</definedName>
    <definedName name="_FSA015" localSheetId="14">#REF!</definedName>
    <definedName name="_FSA015" localSheetId="20">#REF!</definedName>
    <definedName name="_FSA015" localSheetId="23">#REF!</definedName>
    <definedName name="_FSA015" localSheetId="24">#REF!</definedName>
    <definedName name="_FSA015" localSheetId="33">#REF!</definedName>
    <definedName name="_FSA015" localSheetId="34">#REF!</definedName>
    <definedName name="_FSA015" localSheetId="35">#REF!</definedName>
    <definedName name="_FSA015" localSheetId="36">#REF!</definedName>
    <definedName name="_FSA015">#REF!</definedName>
    <definedName name="_FSA016" localSheetId="14">#REF!</definedName>
    <definedName name="_FSA016" localSheetId="20">#REF!</definedName>
    <definedName name="_FSA016" localSheetId="23">#REF!</definedName>
    <definedName name="_FSA016" localSheetId="24">#REF!</definedName>
    <definedName name="_FSA016" localSheetId="33">#REF!</definedName>
    <definedName name="_FSA016" localSheetId="34">#REF!</definedName>
    <definedName name="_FSA016" localSheetId="35">#REF!</definedName>
    <definedName name="_FSA016" localSheetId="36">#REF!</definedName>
    <definedName name="_FSA016">#REF!</definedName>
    <definedName name="_FSA027" localSheetId="14">#REF!</definedName>
    <definedName name="_FSA027" localSheetId="20">#REF!</definedName>
    <definedName name="_FSA027" localSheetId="23">#REF!</definedName>
    <definedName name="_FSA027" localSheetId="24">#REF!</definedName>
    <definedName name="_FSA027" localSheetId="33">#REF!</definedName>
    <definedName name="_FSA027" localSheetId="34">#REF!</definedName>
    <definedName name="_FSA027" localSheetId="35">#REF!</definedName>
    <definedName name="_FSA027" localSheetId="36">#REF!</definedName>
    <definedName name="_FSA027">#REF!</definedName>
    <definedName name="_FSA028" localSheetId="14">#REF!</definedName>
    <definedName name="_FSA028" localSheetId="20">#REF!</definedName>
    <definedName name="_FSA028" localSheetId="23">#REF!</definedName>
    <definedName name="_FSA028" localSheetId="24">#REF!</definedName>
    <definedName name="_FSA028" localSheetId="33">#REF!</definedName>
    <definedName name="_FSA028" localSheetId="34">#REF!</definedName>
    <definedName name="_FSA028" localSheetId="35">#REF!</definedName>
    <definedName name="_FSA028" localSheetId="36">#REF!</definedName>
    <definedName name="_FSA028">#REF!</definedName>
    <definedName name="_ftnref1_50" localSheetId="1">'[2]Table 39_'!#REF!</definedName>
    <definedName name="_ftnref1_50" localSheetId="2">'[2]Table 39_'!#REF!</definedName>
    <definedName name="_ftnref1_50" localSheetId="5">'[2]Table 39_'!#REF!</definedName>
    <definedName name="_ftnref1_50" localSheetId="6">'[2]Table 39_'!#REF!</definedName>
    <definedName name="_ftnref1_50" localSheetId="7">'[3]Table 39_'!#REF!</definedName>
    <definedName name="_ftnref1_50" localSheetId="8">'[3]Table 39_'!#REF!</definedName>
    <definedName name="_ftnref1_50" localSheetId="9">'[3]Table 39_'!#REF!</definedName>
    <definedName name="_ftnref1_50" localSheetId="10">'[2]Table 39_'!#REF!</definedName>
    <definedName name="_ftnref1_50" localSheetId="11">'[2]Table 39_'!#REF!</definedName>
    <definedName name="_ftnref1_50" localSheetId="14">'[3]Table 39_'!#REF!</definedName>
    <definedName name="_ftnref1_50" localSheetId="15">'[2]Table 39_'!#REF!</definedName>
    <definedName name="_ftnref1_50" localSheetId="16">'[2]Table 39_'!#REF!</definedName>
    <definedName name="_ftnref1_50" localSheetId="17">'[3]Table 39_'!#REF!</definedName>
    <definedName name="_ftnref1_50" localSheetId="20">'[3]Table 39_'!#REF!</definedName>
    <definedName name="_ftnref1_50" localSheetId="21">'[3]Table 39_'!#REF!</definedName>
    <definedName name="_ftnref1_50" localSheetId="23">'[3]Table 39_'!#REF!</definedName>
    <definedName name="_ftnref1_50" localSheetId="24">'[3]Table 39_'!#REF!</definedName>
    <definedName name="_ftnref1_50" localSheetId="33">'[3]Table 39_'!#REF!</definedName>
    <definedName name="_ftnref1_50" localSheetId="34">'[3]Table 39_'!#REF!</definedName>
    <definedName name="_ftnref1_50" localSheetId="35">'[4]Table 39_'!#REF!</definedName>
    <definedName name="_ftnref1_50" localSheetId="36">'[4]Table 39_'!#REF!</definedName>
    <definedName name="_ftnref1_50">'[3]Table 39_'!#REF!</definedName>
    <definedName name="_ftnref1_50_10" localSheetId="1">'[5]Table 39_'!#REF!</definedName>
    <definedName name="_ftnref1_50_10" localSheetId="2">'[5]Table 39_'!#REF!</definedName>
    <definedName name="_ftnref1_50_10" localSheetId="5">'[5]Table 39_'!#REF!</definedName>
    <definedName name="_ftnref1_50_10" localSheetId="6">'[5]Table 39_'!#REF!</definedName>
    <definedName name="_ftnref1_50_10" localSheetId="7">'[5]Table 39_'!#REF!</definedName>
    <definedName name="_ftnref1_50_10" localSheetId="8">'[5]Table 39_'!#REF!</definedName>
    <definedName name="_ftnref1_50_10" localSheetId="10">'[5]Table 39_'!#REF!</definedName>
    <definedName name="_ftnref1_50_10" localSheetId="11">'[5]Table 39_'!#REF!</definedName>
    <definedName name="_ftnref1_50_10" localSheetId="14">'[5]Table 39_'!#REF!</definedName>
    <definedName name="_ftnref1_50_10" localSheetId="15">'[5]Table 39_'!#REF!</definedName>
    <definedName name="_ftnref1_50_10" localSheetId="16">'[5]Table 39_'!#REF!</definedName>
    <definedName name="_ftnref1_50_10" localSheetId="17">'[5]Table 39_'!#REF!</definedName>
    <definedName name="_ftnref1_50_10" localSheetId="20">'[5]Table 39_'!#REF!</definedName>
    <definedName name="_ftnref1_50_10" localSheetId="21">'[5]Table 39_'!#REF!</definedName>
    <definedName name="_ftnref1_50_10" localSheetId="23">'[5]Table 39_'!#REF!</definedName>
    <definedName name="_ftnref1_50_10" localSheetId="24">'[5]Table 39_'!#REF!</definedName>
    <definedName name="_ftnref1_50_10" localSheetId="33">'[5]Table 39_'!#REF!</definedName>
    <definedName name="_ftnref1_50_10" localSheetId="34">'[5]Table 39_'!#REF!</definedName>
    <definedName name="_ftnref1_50_10" localSheetId="35">'[6]Table 39_'!#REF!</definedName>
    <definedName name="_ftnref1_50_10" localSheetId="36">'[6]Table 39_'!#REF!</definedName>
    <definedName name="_ftnref1_50_10">'[5]Table 39_'!#REF!</definedName>
    <definedName name="_ftnref1_50_15" localSheetId="1">'[5]Table 39_'!#REF!</definedName>
    <definedName name="_ftnref1_50_15" localSheetId="2">'[5]Table 39_'!#REF!</definedName>
    <definedName name="_ftnref1_50_15" localSheetId="5">'[5]Table 39_'!#REF!</definedName>
    <definedName name="_ftnref1_50_15" localSheetId="6">'[5]Table 39_'!#REF!</definedName>
    <definedName name="_ftnref1_50_15" localSheetId="7">'[5]Table 39_'!#REF!</definedName>
    <definedName name="_ftnref1_50_15" localSheetId="8">'[5]Table 39_'!#REF!</definedName>
    <definedName name="_ftnref1_50_15" localSheetId="10">'[5]Table 39_'!#REF!</definedName>
    <definedName name="_ftnref1_50_15" localSheetId="11">'[5]Table 39_'!#REF!</definedName>
    <definedName name="_ftnref1_50_15" localSheetId="14">'[5]Table 39_'!#REF!</definedName>
    <definedName name="_ftnref1_50_15" localSheetId="15">'[5]Table 39_'!#REF!</definedName>
    <definedName name="_ftnref1_50_15" localSheetId="16">'[5]Table 39_'!#REF!</definedName>
    <definedName name="_ftnref1_50_15" localSheetId="17">'[5]Table 39_'!#REF!</definedName>
    <definedName name="_ftnref1_50_15" localSheetId="20">'[5]Table 39_'!#REF!</definedName>
    <definedName name="_ftnref1_50_15" localSheetId="21">'[5]Table 39_'!#REF!</definedName>
    <definedName name="_ftnref1_50_15" localSheetId="23">'[5]Table 39_'!#REF!</definedName>
    <definedName name="_ftnref1_50_15" localSheetId="24">'[5]Table 39_'!#REF!</definedName>
    <definedName name="_ftnref1_50_15" localSheetId="33">'[5]Table 39_'!#REF!</definedName>
    <definedName name="_ftnref1_50_15" localSheetId="34">'[5]Table 39_'!#REF!</definedName>
    <definedName name="_ftnref1_50_15" localSheetId="35">'[6]Table 39_'!#REF!</definedName>
    <definedName name="_ftnref1_50_15" localSheetId="36">'[6]Table 39_'!#REF!</definedName>
    <definedName name="_ftnref1_50_15">'[5]Table 39_'!#REF!</definedName>
    <definedName name="_ftnref1_50_18" localSheetId="1">'[5]Table 39_'!#REF!</definedName>
    <definedName name="_ftnref1_50_18" localSheetId="2">'[5]Table 39_'!#REF!</definedName>
    <definedName name="_ftnref1_50_18" localSheetId="5">'[5]Table 39_'!#REF!</definedName>
    <definedName name="_ftnref1_50_18" localSheetId="6">'[5]Table 39_'!#REF!</definedName>
    <definedName name="_ftnref1_50_18" localSheetId="7">'[5]Table 39_'!#REF!</definedName>
    <definedName name="_ftnref1_50_18" localSheetId="8">'[5]Table 39_'!#REF!</definedName>
    <definedName name="_ftnref1_50_18" localSheetId="10">'[5]Table 39_'!#REF!</definedName>
    <definedName name="_ftnref1_50_18" localSheetId="11">'[5]Table 39_'!#REF!</definedName>
    <definedName name="_ftnref1_50_18" localSheetId="14">'[5]Table 39_'!#REF!</definedName>
    <definedName name="_ftnref1_50_18" localSheetId="15">'[5]Table 39_'!#REF!</definedName>
    <definedName name="_ftnref1_50_18" localSheetId="16">'[5]Table 39_'!#REF!</definedName>
    <definedName name="_ftnref1_50_18" localSheetId="17">'[5]Table 39_'!#REF!</definedName>
    <definedName name="_ftnref1_50_18" localSheetId="20">'[5]Table 39_'!#REF!</definedName>
    <definedName name="_ftnref1_50_18" localSheetId="21">'[5]Table 39_'!#REF!</definedName>
    <definedName name="_ftnref1_50_18" localSheetId="23">'[5]Table 39_'!#REF!</definedName>
    <definedName name="_ftnref1_50_18" localSheetId="24">'[5]Table 39_'!#REF!</definedName>
    <definedName name="_ftnref1_50_18" localSheetId="33">'[5]Table 39_'!#REF!</definedName>
    <definedName name="_ftnref1_50_18" localSheetId="34">'[5]Table 39_'!#REF!</definedName>
    <definedName name="_ftnref1_50_18" localSheetId="35">'[6]Table 39_'!#REF!</definedName>
    <definedName name="_ftnref1_50_18" localSheetId="36">'[6]Table 39_'!#REF!</definedName>
    <definedName name="_ftnref1_50_18">'[5]Table 39_'!#REF!</definedName>
    <definedName name="_ftnref1_50_19" localSheetId="1">'[5]Table 39_'!#REF!</definedName>
    <definedName name="_ftnref1_50_19" localSheetId="2">'[5]Table 39_'!#REF!</definedName>
    <definedName name="_ftnref1_50_19" localSheetId="5">'[5]Table 39_'!#REF!</definedName>
    <definedName name="_ftnref1_50_19" localSheetId="6">'[5]Table 39_'!#REF!</definedName>
    <definedName name="_ftnref1_50_19" localSheetId="7">'[5]Table 39_'!#REF!</definedName>
    <definedName name="_ftnref1_50_19" localSheetId="8">'[5]Table 39_'!#REF!</definedName>
    <definedName name="_ftnref1_50_19" localSheetId="10">'[5]Table 39_'!#REF!</definedName>
    <definedName name="_ftnref1_50_19" localSheetId="11">'[5]Table 39_'!#REF!</definedName>
    <definedName name="_ftnref1_50_19" localSheetId="14">'[5]Table 39_'!#REF!</definedName>
    <definedName name="_ftnref1_50_19" localSheetId="15">'[5]Table 39_'!#REF!</definedName>
    <definedName name="_ftnref1_50_19" localSheetId="16">'[5]Table 39_'!#REF!</definedName>
    <definedName name="_ftnref1_50_19" localSheetId="17">'[5]Table 39_'!#REF!</definedName>
    <definedName name="_ftnref1_50_19" localSheetId="20">'[5]Table 39_'!#REF!</definedName>
    <definedName name="_ftnref1_50_19" localSheetId="21">'[5]Table 39_'!#REF!</definedName>
    <definedName name="_ftnref1_50_19" localSheetId="23">'[5]Table 39_'!#REF!</definedName>
    <definedName name="_ftnref1_50_19" localSheetId="24">'[5]Table 39_'!#REF!</definedName>
    <definedName name="_ftnref1_50_19" localSheetId="33">'[5]Table 39_'!#REF!</definedName>
    <definedName name="_ftnref1_50_19" localSheetId="34">'[5]Table 39_'!#REF!</definedName>
    <definedName name="_ftnref1_50_19" localSheetId="35">'[6]Table 39_'!#REF!</definedName>
    <definedName name="_ftnref1_50_19" localSheetId="36">'[6]Table 39_'!#REF!</definedName>
    <definedName name="_ftnref1_50_19">'[5]Table 39_'!#REF!</definedName>
    <definedName name="_ftnref1_50_20" localSheetId="1">'[5]Table 39_'!#REF!</definedName>
    <definedName name="_ftnref1_50_20" localSheetId="2">'[5]Table 39_'!#REF!</definedName>
    <definedName name="_ftnref1_50_20" localSheetId="5">'[5]Table 39_'!#REF!</definedName>
    <definedName name="_ftnref1_50_20" localSheetId="6">'[5]Table 39_'!#REF!</definedName>
    <definedName name="_ftnref1_50_20" localSheetId="7">'[5]Table 39_'!#REF!</definedName>
    <definedName name="_ftnref1_50_20" localSheetId="8">'[5]Table 39_'!#REF!</definedName>
    <definedName name="_ftnref1_50_20" localSheetId="10">'[5]Table 39_'!#REF!</definedName>
    <definedName name="_ftnref1_50_20" localSheetId="11">'[5]Table 39_'!#REF!</definedName>
    <definedName name="_ftnref1_50_20" localSheetId="14">'[5]Table 39_'!#REF!</definedName>
    <definedName name="_ftnref1_50_20" localSheetId="15">'[5]Table 39_'!#REF!</definedName>
    <definedName name="_ftnref1_50_20" localSheetId="16">'[5]Table 39_'!#REF!</definedName>
    <definedName name="_ftnref1_50_20" localSheetId="17">'[5]Table 39_'!#REF!</definedName>
    <definedName name="_ftnref1_50_20" localSheetId="20">'[5]Table 39_'!#REF!</definedName>
    <definedName name="_ftnref1_50_20" localSheetId="21">'[5]Table 39_'!#REF!</definedName>
    <definedName name="_ftnref1_50_20" localSheetId="23">'[5]Table 39_'!#REF!</definedName>
    <definedName name="_ftnref1_50_20" localSheetId="24">'[5]Table 39_'!#REF!</definedName>
    <definedName name="_ftnref1_50_20" localSheetId="33">'[5]Table 39_'!#REF!</definedName>
    <definedName name="_ftnref1_50_20" localSheetId="34">'[5]Table 39_'!#REF!</definedName>
    <definedName name="_ftnref1_50_20" localSheetId="35">'[6]Table 39_'!#REF!</definedName>
    <definedName name="_ftnref1_50_20" localSheetId="36">'[6]Table 39_'!#REF!</definedName>
    <definedName name="_ftnref1_50_20">'[5]Table 39_'!#REF!</definedName>
    <definedName name="_ftnref1_50_21" localSheetId="1">'[5]Table 39_'!#REF!</definedName>
    <definedName name="_ftnref1_50_21" localSheetId="2">'[5]Table 39_'!#REF!</definedName>
    <definedName name="_ftnref1_50_21" localSheetId="5">'[5]Table 39_'!#REF!</definedName>
    <definedName name="_ftnref1_50_21" localSheetId="6">'[5]Table 39_'!#REF!</definedName>
    <definedName name="_ftnref1_50_21" localSheetId="7">'[5]Table 39_'!#REF!</definedName>
    <definedName name="_ftnref1_50_21" localSheetId="8">'[5]Table 39_'!#REF!</definedName>
    <definedName name="_ftnref1_50_21" localSheetId="10">'[5]Table 39_'!#REF!</definedName>
    <definedName name="_ftnref1_50_21" localSheetId="11">'[5]Table 39_'!#REF!</definedName>
    <definedName name="_ftnref1_50_21" localSheetId="14">'[5]Table 39_'!#REF!</definedName>
    <definedName name="_ftnref1_50_21" localSheetId="15">'[5]Table 39_'!#REF!</definedName>
    <definedName name="_ftnref1_50_21" localSheetId="16">'[5]Table 39_'!#REF!</definedName>
    <definedName name="_ftnref1_50_21" localSheetId="17">'[5]Table 39_'!#REF!</definedName>
    <definedName name="_ftnref1_50_21" localSheetId="20">'[5]Table 39_'!#REF!</definedName>
    <definedName name="_ftnref1_50_21" localSheetId="21">'[5]Table 39_'!#REF!</definedName>
    <definedName name="_ftnref1_50_21" localSheetId="23">'[5]Table 39_'!#REF!</definedName>
    <definedName name="_ftnref1_50_21" localSheetId="24">'[5]Table 39_'!#REF!</definedName>
    <definedName name="_ftnref1_50_21" localSheetId="33">'[5]Table 39_'!#REF!</definedName>
    <definedName name="_ftnref1_50_21" localSheetId="34">'[5]Table 39_'!#REF!</definedName>
    <definedName name="_ftnref1_50_21" localSheetId="35">'[6]Table 39_'!#REF!</definedName>
    <definedName name="_ftnref1_50_21" localSheetId="36">'[6]Table 39_'!#REF!</definedName>
    <definedName name="_ftnref1_50_21">'[5]Table 39_'!#REF!</definedName>
    <definedName name="_ftnref1_50_23" localSheetId="1">'[5]Table 39_'!#REF!</definedName>
    <definedName name="_ftnref1_50_23" localSheetId="2">'[5]Table 39_'!#REF!</definedName>
    <definedName name="_ftnref1_50_23" localSheetId="5">'[5]Table 39_'!#REF!</definedName>
    <definedName name="_ftnref1_50_23" localSheetId="6">'[5]Table 39_'!#REF!</definedName>
    <definedName name="_ftnref1_50_23" localSheetId="7">'[5]Table 39_'!#REF!</definedName>
    <definedName name="_ftnref1_50_23" localSheetId="8">'[5]Table 39_'!#REF!</definedName>
    <definedName name="_ftnref1_50_23" localSheetId="10">'[5]Table 39_'!#REF!</definedName>
    <definedName name="_ftnref1_50_23" localSheetId="11">'[5]Table 39_'!#REF!</definedName>
    <definedName name="_ftnref1_50_23" localSheetId="14">'[5]Table 39_'!#REF!</definedName>
    <definedName name="_ftnref1_50_23" localSheetId="15">'[5]Table 39_'!#REF!</definedName>
    <definedName name="_ftnref1_50_23" localSheetId="16">'[5]Table 39_'!#REF!</definedName>
    <definedName name="_ftnref1_50_23" localSheetId="17">'[5]Table 39_'!#REF!</definedName>
    <definedName name="_ftnref1_50_23" localSheetId="20">'[5]Table 39_'!#REF!</definedName>
    <definedName name="_ftnref1_50_23" localSheetId="21">'[5]Table 39_'!#REF!</definedName>
    <definedName name="_ftnref1_50_23" localSheetId="23">'[5]Table 39_'!#REF!</definedName>
    <definedName name="_ftnref1_50_23" localSheetId="24">'[5]Table 39_'!#REF!</definedName>
    <definedName name="_ftnref1_50_23" localSheetId="33">'[5]Table 39_'!#REF!</definedName>
    <definedName name="_ftnref1_50_23" localSheetId="34">'[5]Table 39_'!#REF!</definedName>
    <definedName name="_ftnref1_50_23" localSheetId="35">'[6]Table 39_'!#REF!</definedName>
    <definedName name="_ftnref1_50_23" localSheetId="36">'[6]Table 39_'!#REF!</definedName>
    <definedName name="_ftnref1_50_23">'[5]Table 39_'!#REF!</definedName>
    <definedName name="_ftnref1_50_24" localSheetId="1">'[5]Table 39_'!#REF!</definedName>
    <definedName name="_ftnref1_50_24" localSheetId="2">'[5]Table 39_'!#REF!</definedName>
    <definedName name="_ftnref1_50_24" localSheetId="5">'[5]Table 39_'!#REF!</definedName>
    <definedName name="_ftnref1_50_24" localSheetId="6">'[5]Table 39_'!#REF!</definedName>
    <definedName name="_ftnref1_50_24" localSheetId="7">'[5]Table 39_'!#REF!</definedName>
    <definedName name="_ftnref1_50_24" localSheetId="8">'[5]Table 39_'!#REF!</definedName>
    <definedName name="_ftnref1_50_24" localSheetId="10">'[5]Table 39_'!#REF!</definedName>
    <definedName name="_ftnref1_50_24" localSheetId="11">'[5]Table 39_'!#REF!</definedName>
    <definedName name="_ftnref1_50_24" localSheetId="14">'[5]Table 39_'!#REF!</definedName>
    <definedName name="_ftnref1_50_24" localSheetId="15">'[5]Table 39_'!#REF!</definedName>
    <definedName name="_ftnref1_50_24" localSheetId="16">'[5]Table 39_'!#REF!</definedName>
    <definedName name="_ftnref1_50_24" localSheetId="17">'[5]Table 39_'!#REF!</definedName>
    <definedName name="_ftnref1_50_24" localSheetId="20">'[5]Table 39_'!#REF!</definedName>
    <definedName name="_ftnref1_50_24" localSheetId="21">'[5]Table 39_'!#REF!</definedName>
    <definedName name="_ftnref1_50_24" localSheetId="23">'[5]Table 39_'!#REF!</definedName>
    <definedName name="_ftnref1_50_24" localSheetId="24">'[5]Table 39_'!#REF!</definedName>
    <definedName name="_ftnref1_50_24" localSheetId="33">'[5]Table 39_'!#REF!</definedName>
    <definedName name="_ftnref1_50_24" localSheetId="34">'[5]Table 39_'!#REF!</definedName>
    <definedName name="_ftnref1_50_24" localSheetId="35">'[6]Table 39_'!#REF!</definedName>
    <definedName name="_ftnref1_50_24" localSheetId="36">'[6]Table 39_'!#REF!</definedName>
    <definedName name="_ftnref1_50_24">'[5]Table 39_'!#REF!</definedName>
    <definedName name="_ftnref1_50_27" localSheetId="1">'[7]Table 39_'!#REF!</definedName>
    <definedName name="_ftnref1_50_27" localSheetId="2">'[7]Table 39_'!#REF!</definedName>
    <definedName name="_ftnref1_50_27" localSheetId="5">'[7]Table 39_'!#REF!</definedName>
    <definedName name="_ftnref1_50_27" localSheetId="6">'[7]Table 39_'!#REF!</definedName>
    <definedName name="_ftnref1_50_27" localSheetId="7">'[7]Table 39_'!#REF!</definedName>
    <definedName name="_ftnref1_50_27" localSheetId="8">'[7]Table 39_'!#REF!</definedName>
    <definedName name="_ftnref1_50_27" localSheetId="10">'[7]Table 39_'!#REF!</definedName>
    <definedName name="_ftnref1_50_27" localSheetId="11">'[7]Table 39_'!#REF!</definedName>
    <definedName name="_ftnref1_50_27" localSheetId="14">'[7]Table 39_'!#REF!</definedName>
    <definedName name="_ftnref1_50_27" localSheetId="15">'[7]Table 39_'!#REF!</definedName>
    <definedName name="_ftnref1_50_27" localSheetId="16">'[7]Table 39_'!#REF!</definedName>
    <definedName name="_ftnref1_50_27" localSheetId="17">'[7]Table 39_'!#REF!</definedName>
    <definedName name="_ftnref1_50_27" localSheetId="20">'[7]Table 39_'!#REF!</definedName>
    <definedName name="_ftnref1_50_27" localSheetId="21">'[7]Table 39_'!#REF!</definedName>
    <definedName name="_ftnref1_50_27" localSheetId="23">'[7]Table 39_'!#REF!</definedName>
    <definedName name="_ftnref1_50_27" localSheetId="24">'[7]Table 39_'!#REF!</definedName>
    <definedName name="_ftnref1_50_27" localSheetId="33">'[7]Table 39_'!#REF!</definedName>
    <definedName name="_ftnref1_50_27" localSheetId="34">'[7]Table 39_'!#REF!</definedName>
    <definedName name="_ftnref1_50_27" localSheetId="35">'[8]Table 39_'!#REF!</definedName>
    <definedName name="_ftnref1_50_27" localSheetId="36">'[8]Table 39_'!#REF!</definedName>
    <definedName name="_ftnref1_50_27">'[7]Table 39_'!#REF!</definedName>
    <definedName name="_ftnref1_50_28" localSheetId="1">'[7]Table 39_'!#REF!</definedName>
    <definedName name="_ftnref1_50_28" localSheetId="2">'[7]Table 39_'!#REF!</definedName>
    <definedName name="_ftnref1_50_28" localSheetId="5">'[7]Table 39_'!#REF!</definedName>
    <definedName name="_ftnref1_50_28" localSheetId="6">'[7]Table 39_'!#REF!</definedName>
    <definedName name="_ftnref1_50_28" localSheetId="7">'[7]Table 39_'!#REF!</definedName>
    <definedName name="_ftnref1_50_28" localSheetId="8">'[7]Table 39_'!#REF!</definedName>
    <definedName name="_ftnref1_50_28" localSheetId="10">'[7]Table 39_'!#REF!</definedName>
    <definedName name="_ftnref1_50_28" localSheetId="11">'[7]Table 39_'!#REF!</definedName>
    <definedName name="_ftnref1_50_28" localSheetId="14">'[7]Table 39_'!#REF!</definedName>
    <definedName name="_ftnref1_50_28" localSheetId="15">'[7]Table 39_'!#REF!</definedName>
    <definedName name="_ftnref1_50_28" localSheetId="16">'[7]Table 39_'!#REF!</definedName>
    <definedName name="_ftnref1_50_28" localSheetId="17">'[7]Table 39_'!#REF!</definedName>
    <definedName name="_ftnref1_50_28" localSheetId="20">'[7]Table 39_'!#REF!</definedName>
    <definedName name="_ftnref1_50_28" localSheetId="21">'[7]Table 39_'!#REF!</definedName>
    <definedName name="_ftnref1_50_28" localSheetId="23">'[7]Table 39_'!#REF!</definedName>
    <definedName name="_ftnref1_50_28" localSheetId="24">'[7]Table 39_'!#REF!</definedName>
    <definedName name="_ftnref1_50_28" localSheetId="33">'[7]Table 39_'!#REF!</definedName>
    <definedName name="_ftnref1_50_28" localSheetId="34">'[7]Table 39_'!#REF!</definedName>
    <definedName name="_ftnref1_50_28" localSheetId="35">'[8]Table 39_'!#REF!</definedName>
    <definedName name="_ftnref1_50_28" localSheetId="36">'[8]Table 39_'!#REF!</definedName>
    <definedName name="_ftnref1_50_28">'[7]Table 39_'!#REF!</definedName>
    <definedName name="_ftnref1_50_4" localSheetId="1">'[5]Table 39_'!#REF!</definedName>
    <definedName name="_ftnref1_50_4" localSheetId="2">'[5]Table 39_'!#REF!</definedName>
    <definedName name="_ftnref1_50_4" localSheetId="5">'[5]Table 39_'!#REF!</definedName>
    <definedName name="_ftnref1_50_4" localSheetId="6">'[5]Table 39_'!#REF!</definedName>
    <definedName name="_ftnref1_50_4" localSheetId="7">'[5]Table 39_'!#REF!</definedName>
    <definedName name="_ftnref1_50_4" localSheetId="8">'[5]Table 39_'!#REF!</definedName>
    <definedName name="_ftnref1_50_4" localSheetId="10">'[5]Table 39_'!#REF!</definedName>
    <definedName name="_ftnref1_50_4" localSheetId="11">'[5]Table 39_'!#REF!</definedName>
    <definedName name="_ftnref1_50_4" localSheetId="14">'[5]Table 39_'!#REF!</definedName>
    <definedName name="_ftnref1_50_4" localSheetId="15">'[5]Table 39_'!#REF!</definedName>
    <definedName name="_ftnref1_50_4" localSheetId="16">'[5]Table 39_'!#REF!</definedName>
    <definedName name="_ftnref1_50_4" localSheetId="17">'[5]Table 39_'!#REF!</definedName>
    <definedName name="_ftnref1_50_4" localSheetId="20">'[5]Table 39_'!#REF!</definedName>
    <definedName name="_ftnref1_50_4" localSheetId="21">'[5]Table 39_'!#REF!</definedName>
    <definedName name="_ftnref1_50_4" localSheetId="23">'[5]Table 39_'!#REF!</definedName>
    <definedName name="_ftnref1_50_4" localSheetId="24">'[5]Table 39_'!#REF!</definedName>
    <definedName name="_ftnref1_50_4" localSheetId="33">'[5]Table 39_'!#REF!</definedName>
    <definedName name="_ftnref1_50_4" localSheetId="34">'[5]Table 39_'!#REF!</definedName>
    <definedName name="_ftnref1_50_4" localSheetId="35">'[6]Table 39_'!#REF!</definedName>
    <definedName name="_ftnref1_50_4" localSheetId="36">'[6]Table 39_'!#REF!</definedName>
    <definedName name="_ftnref1_50_4">'[5]Table 39_'!#REF!</definedName>
    <definedName name="_ftnref1_50_5" localSheetId="1">'[5]Table 39_'!#REF!</definedName>
    <definedName name="_ftnref1_50_5" localSheetId="2">'[5]Table 39_'!#REF!</definedName>
    <definedName name="_ftnref1_50_5" localSheetId="5">'[5]Table 39_'!#REF!</definedName>
    <definedName name="_ftnref1_50_5" localSheetId="6">'[5]Table 39_'!#REF!</definedName>
    <definedName name="_ftnref1_50_5" localSheetId="7">'[5]Table 39_'!#REF!</definedName>
    <definedName name="_ftnref1_50_5" localSheetId="8">'[5]Table 39_'!#REF!</definedName>
    <definedName name="_ftnref1_50_5" localSheetId="10">'[5]Table 39_'!#REF!</definedName>
    <definedName name="_ftnref1_50_5" localSheetId="11">'[5]Table 39_'!#REF!</definedName>
    <definedName name="_ftnref1_50_5" localSheetId="14">'[5]Table 39_'!#REF!</definedName>
    <definedName name="_ftnref1_50_5" localSheetId="15">'[5]Table 39_'!#REF!</definedName>
    <definedName name="_ftnref1_50_5" localSheetId="16">'[5]Table 39_'!#REF!</definedName>
    <definedName name="_ftnref1_50_5" localSheetId="17">'[5]Table 39_'!#REF!</definedName>
    <definedName name="_ftnref1_50_5" localSheetId="20">'[5]Table 39_'!#REF!</definedName>
    <definedName name="_ftnref1_50_5" localSheetId="21">'[5]Table 39_'!#REF!</definedName>
    <definedName name="_ftnref1_50_5" localSheetId="23">'[5]Table 39_'!#REF!</definedName>
    <definedName name="_ftnref1_50_5" localSheetId="24">'[5]Table 39_'!#REF!</definedName>
    <definedName name="_ftnref1_50_5" localSheetId="33">'[5]Table 39_'!#REF!</definedName>
    <definedName name="_ftnref1_50_5" localSheetId="34">'[5]Table 39_'!#REF!</definedName>
    <definedName name="_ftnref1_50_5" localSheetId="35">'[6]Table 39_'!#REF!</definedName>
    <definedName name="_ftnref1_50_5" localSheetId="36">'[6]Table 39_'!#REF!</definedName>
    <definedName name="_ftnref1_50_5">'[5]Table 39_'!#REF!</definedName>
    <definedName name="_ftnref1_50_9" localSheetId="1">'[7]Table 39_'!#REF!</definedName>
    <definedName name="_ftnref1_50_9" localSheetId="2">'[7]Table 39_'!#REF!</definedName>
    <definedName name="_ftnref1_50_9" localSheetId="5">'[7]Table 39_'!#REF!</definedName>
    <definedName name="_ftnref1_50_9" localSheetId="6">'[7]Table 39_'!#REF!</definedName>
    <definedName name="_ftnref1_50_9" localSheetId="7">'[7]Table 39_'!#REF!</definedName>
    <definedName name="_ftnref1_50_9" localSheetId="8">'[7]Table 39_'!#REF!</definedName>
    <definedName name="_ftnref1_50_9" localSheetId="10">'[7]Table 39_'!#REF!</definedName>
    <definedName name="_ftnref1_50_9" localSheetId="11">'[7]Table 39_'!#REF!</definedName>
    <definedName name="_ftnref1_50_9" localSheetId="14">'[7]Table 39_'!#REF!</definedName>
    <definedName name="_ftnref1_50_9" localSheetId="15">'[7]Table 39_'!#REF!</definedName>
    <definedName name="_ftnref1_50_9" localSheetId="16">'[7]Table 39_'!#REF!</definedName>
    <definedName name="_ftnref1_50_9" localSheetId="17">'[7]Table 39_'!#REF!</definedName>
    <definedName name="_ftnref1_50_9" localSheetId="20">'[7]Table 39_'!#REF!</definedName>
    <definedName name="_ftnref1_50_9" localSheetId="21">'[7]Table 39_'!#REF!</definedName>
    <definedName name="_ftnref1_50_9" localSheetId="23">'[7]Table 39_'!#REF!</definedName>
    <definedName name="_ftnref1_50_9" localSheetId="24">'[7]Table 39_'!#REF!</definedName>
    <definedName name="_ftnref1_50_9" localSheetId="33">'[7]Table 39_'!#REF!</definedName>
    <definedName name="_ftnref1_50_9" localSheetId="34">'[7]Table 39_'!#REF!</definedName>
    <definedName name="_ftnref1_50_9" localSheetId="35">'[8]Table 39_'!#REF!</definedName>
    <definedName name="_ftnref1_50_9" localSheetId="36">'[8]Table 39_'!#REF!</definedName>
    <definedName name="_ftnref1_50_9">'[7]Table 39_'!#REF!</definedName>
    <definedName name="_ftnref1_51" localSheetId="1">'[2]Table 39_'!#REF!</definedName>
    <definedName name="_ftnref1_51" localSheetId="2">'[2]Table 39_'!#REF!</definedName>
    <definedName name="_ftnref1_51" localSheetId="5">'[2]Table 39_'!#REF!</definedName>
    <definedName name="_ftnref1_51" localSheetId="6">'[2]Table 39_'!#REF!</definedName>
    <definedName name="_ftnref1_51" localSheetId="7">'[3]Table 39_'!#REF!</definedName>
    <definedName name="_ftnref1_51" localSheetId="8">'[3]Table 39_'!#REF!</definedName>
    <definedName name="_ftnref1_51" localSheetId="9">'[3]Table 39_'!#REF!</definedName>
    <definedName name="_ftnref1_51" localSheetId="10">'[2]Table 39_'!#REF!</definedName>
    <definedName name="_ftnref1_51" localSheetId="11">'[2]Table 39_'!#REF!</definedName>
    <definedName name="_ftnref1_51" localSheetId="14">'[3]Table 39_'!#REF!</definedName>
    <definedName name="_ftnref1_51" localSheetId="15">'[2]Table 39_'!#REF!</definedName>
    <definedName name="_ftnref1_51" localSheetId="16">'[2]Table 39_'!#REF!</definedName>
    <definedName name="_ftnref1_51" localSheetId="17">'[3]Table 39_'!#REF!</definedName>
    <definedName name="_ftnref1_51" localSheetId="20">'[3]Table 39_'!#REF!</definedName>
    <definedName name="_ftnref1_51" localSheetId="21">'[3]Table 39_'!#REF!</definedName>
    <definedName name="_ftnref1_51" localSheetId="23">'[3]Table 39_'!#REF!</definedName>
    <definedName name="_ftnref1_51" localSheetId="24">'[3]Table 39_'!#REF!</definedName>
    <definedName name="_ftnref1_51" localSheetId="33">'[3]Table 39_'!#REF!</definedName>
    <definedName name="_ftnref1_51" localSheetId="34">'[3]Table 39_'!#REF!</definedName>
    <definedName name="_ftnref1_51" localSheetId="35">'[4]Table 39_'!#REF!</definedName>
    <definedName name="_ftnref1_51" localSheetId="36">'[4]Table 39_'!#REF!</definedName>
    <definedName name="_ftnref1_51">'[3]Table 39_'!#REF!</definedName>
    <definedName name="_ftnref1_51_10" localSheetId="1">'[5]Table 39_'!#REF!</definedName>
    <definedName name="_ftnref1_51_10" localSheetId="2">'[5]Table 39_'!#REF!</definedName>
    <definedName name="_ftnref1_51_10" localSheetId="5">'[5]Table 39_'!#REF!</definedName>
    <definedName name="_ftnref1_51_10" localSheetId="6">'[5]Table 39_'!#REF!</definedName>
    <definedName name="_ftnref1_51_10" localSheetId="7">'[5]Table 39_'!#REF!</definedName>
    <definedName name="_ftnref1_51_10" localSheetId="8">'[5]Table 39_'!#REF!</definedName>
    <definedName name="_ftnref1_51_10" localSheetId="10">'[5]Table 39_'!#REF!</definedName>
    <definedName name="_ftnref1_51_10" localSheetId="11">'[5]Table 39_'!#REF!</definedName>
    <definedName name="_ftnref1_51_10" localSheetId="14">'[5]Table 39_'!#REF!</definedName>
    <definedName name="_ftnref1_51_10" localSheetId="15">'[5]Table 39_'!#REF!</definedName>
    <definedName name="_ftnref1_51_10" localSheetId="16">'[5]Table 39_'!#REF!</definedName>
    <definedName name="_ftnref1_51_10" localSheetId="17">'[5]Table 39_'!#REF!</definedName>
    <definedName name="_ftnref1_51_10" localSheetId="20">'[5]Table 39_'!#REF!</definedName>
    <definedName name="_ftnref1_51_10" localSheetId="21">'[5]Table 39_'!#REF!</definedName>
    <definedName name="_ftnref1_51_10" localSheetId="23">'[5]Table 39_'!#REF!</definedName>
    <definedName name="_ftnref1_51_10" localSheetId="24">'[5]Table 39_'!#REF!</definedName>
    <definedName name="_ftnref1_51_10" localSheetId="33">'[5]Table 39_'!#REF!</definedName>
    <definedName name="_ftnref1_51_10" localSheetId="34">'[5]Table 39_'!#REF!</definedName>
    <definedName name="_ftnref1_51_10" localSheetId="35">'[6]Table 39_'!#REF!</definedName>
    <definedName name="_ftnref1_51_10" localSheetId="36">'[6]Table 39_'!#REF!</definedName>
    <definedName name="_ftnref1_51_10">'[5]Table 39_'!#REF!</definedName>
    <definedName name="_ftnref1_51_15" localSheetId="1">'[5]Table 39_'!#REF!</definedName>
    <definedName name="_ftnref1_51_15" localSheetId="2">'[5]Table 39_'!#REF!</definedName>
    <definedName name="_ftnref1_51_15" localSheetId="5">'[5]Table 39_'!#REF!</definedName>
    <definedName name="_ftnref1_51_15" localSheetId="6">'[5]Table 39_'!#REF!</definedName>
    <definedName name="_ftnref1_51_15" localSheetId="7">'[5]Table 39_'!#REF!</definedName>
    <definedName name="_ftnref1_51_15" localSheetId="8">'[5]Table 39_'!#REF!</definedName>
    <definedName name="_ftnref1_51_15" localSheetId="10">'[5]Table 39_'!#REF!</definedName>
    <definedName name="_ftnref1_51_15" localSheetId="11">'[5]Table 39_'!#REF!</definedName>
    <definedName name="_ftnref1_51_15" localSheetId="14">'[5]Table 39_'!#REF!</definedName>
    <definedName name="_ftnref1_51_15" localSheetId="15">'[5]Table 39_'!#REF!</definedName>
    <definedName name="_ftnref1_51_15" localSheetId="16">'[5]Table 39_'!#REF!</definedName>
    <definedName name="_ftnref1_51_15" localSheetId="17">'[5]Table 39_'!#REF!</definedName>
    <definedName name="_ftnref1_51_15" localSheetId="20">'[5]Table 39_'!#REF!</definedName>
    <definedName name="_ftnref1_51_15" localSheetId="21">'[5]Table 39_'!#REF!</definedName>
    <definedName name="_ftnref1_51_15" localSheetId="23">'[5]Table 39_'!#REF!</definedName>
    <definedName name="_ftnref1_51_15" localSheetId="24">'[5]Table 39_'!#REF!</definedName>
    <definedName name="_ftnref1_51_15" localSheetId="33">'[5]Table 39_'!#REF!</definedName>
    <definedName name="_ftnref1_51_15" localSheetId="34">'[5]Table 39_'!#REF!</definedName>
    <definedName name="_ftnref1_51_15" localSheetId="35">'[6]Table 39_'!#REF!</definedName>
    <definedName name="_ftnref1_51_15" localSheetId="36">'[6]Table 39_'!#REF!</definedName>
    <definedName name="_ftnref1_51_15">'[5]Table 39_'!#REF!</definedName>
    <definedName name="_ftnref1_51_18" localSheetId="1">'[5]Table 39_'!#REF!</definedName>
    <definedName name="_ftnref1_51_18" localSheetId="2">'[5]Table 39_'!#REF!</definedName>
    <definedName name="_ftnref1_51_18" localSheetId="5">'[5]Table 39_'!#REF!</definedName>
    <definedName name="_ftnref1_51_18" localSheetId="6">'[5]Table 39_'!#REF!</definedName>
    <definedName name="_ftnref1_51_18" localSheetId="7">'[5]Table 39_'!#REF!</definedName>
    <definedName name="_ftnref1_51_18" localSheetId="8">'[5]Table 39_'!#REF!</definedName>
    <definedName name="_ftnref1_51_18" localSheetId="10">'[5]Table 39_'!#REF!</definedName>
    <definedName name="_ftnref1_51_18" localSheetId="11">'[5]Table 39_'!#REF!</definedName>
    <definedName name="_ftnref1_51_18" localSheetId="14">'[5]Table 39_'!#REF!</definedName>
    <definedName name="_ftnref1_51_18" localSheetId="15">'[5]Table 39_'!#REF!</definedName>
    <definedName name="_ftnref1_51_18" localSheetId="16">'[5]Table 39_'!#REF!</definedName>
    <definedName name="_ftnref1_51_18" localSheetId="17">'[5]Table 39_'!#REF!</definedName>
    <definedName name="_ftnref1_51_18" localSheetId="20">'[5]Table 39_'!#REF!</definedName>
    <definedName name="_ftnref1_51_18" localSheetId="21">'[5]Table 39_'!#REF!</definedName>
    <definedName name="_ftnref1_51_18" localSheetId="23">'[5]Table 39_'!#REF!</definedName>
    <definedName name="_ftnref1_51_18" localSheetId="24">'[5]Table 39_'!#REF!</definedName>
    <definedName name="_ftnref1_51_18" localSheetId="33">'[5]Table 39_'!#REF!</definedName>
    <definedName name="_ftnref1_51_18" localSheetId="34">'[5]Table 39_'!#REF!</definedName>
    <definedName name="_ftnref1_51_18" localSheetId="35">'[6]Table 39_'!#REF!</definedName>
    <definedName name="_ftnref1_51_18" localSheetId="36">'[6]Table 39_'!#REF!</definedName>
    <definedName name="_ftnref1_51_18">'[5]Table 39_'!#REF!</definedName>
    <definedName name="_ftnref1_51_19" localSheetId="1">'[5]Table 39_'!#REF!</definedName>
    <definedName name="_ftnref1_51_19" localSheetId="2">'[5]Table 39_'!#REF!</definedName>
    <definedName name="_ftnref1_51_19" localSheetId="5">'[5]Table 39_'!#REF!</definedName>
    <definedName name="_ftnref1_51_19" localSheetId="6">'[5]Table 39_'!#REF!</definedName>
    <definedName name="_ftnref1_51_19" localSheetId="7">'[5]Table 39_'!#REF!</definedName>
    <definedName name="_ftnref1_51_19" localSheetId="8">'[5]Table 39_'!#REF!</definedName>
    <definedName name="_ftnref1_51_19" localSheetId="10">'[5]Table 39_'!#REF!</definedName>
    <definedName name="_ftnref1_51_19" localSheetId="11">'[5]Table 39_'!#REF!</definedName>
    <definedName name="_ftnref1_51_19" localSheetId="14">'[5]Table 39_'!#REF!</definedName>
    <definedName name="_ftnref1_51_19" localSheetId="15">'[5]Table 39_'!#REF!</definedName>
    <definedName name="_ftnref1_51_19" localSheetId="16">'[5]Table 39_'!#REF!</definedName>
    <definedName name="_ftnref1_51_19" localSheetId="17">'[5]Table 39_'!#REF!</definedName>
    <definedName name="_ftnref1_51_19" localSheetId="20">'[5]Table 39_'!#REF!</definedName>
    <definedName name="_ftnref1_51_19" localSheetId="21">'[5]Table 39_'!#REF!</definedName>
    <definedName name="_ftnref1_51_19" localSheetId="23">'[5]Table 39_'!#REF!</definedName>
    <definedName name="_ftnref1_51_19" localSheetId="24">'[5]Table 39_'!#REF!</definedName>
    <definedName name="_ftnref1_51_19" localSheetId="33">'[5]Table 39_'!#REF!</definedName>
    <definedName name="_ftnref1_51_19" localSheetId="34">'[5]Table 39_'!#REF!</definedName>
    <definedName name="_ftnref1_51_19" localSheetId="35">'[6]Table 39_'!#REF!</definedName>
    <definedName name="_ftnref1_51_19" localSheetId="36">'[6]Table 39_'!#REF!</definedName>
    <definedName name="_ftnref1_51_19">'[5]Table 39_'!#REF!</definedName>
    <definedName name="_ftnref1_51_20" localSheetId="1">'[5]Table 39_'!#REF!</definedName>
    <definedName name="_ftnref1_51_20" localSheetId="2">'[5]Table 39_'!#REF!</definedName>
    <definedName name="_ftnref1_51_20" localSheetId="5">'[5]Table 39_'!#REF!</definedName>
    <definedName name="_ftnref1_51_20" localSheetId="6">'[5]Table 39_'!#REF!</definedName>
    <definedName name="_ftnref1_51_20" localSheetId="7">'[5]Table 39_'!#REF!</definedName>
    <definedName name="_ftnref1_51_20" localSheetId="8">'[5]Table 39_'!#REF!</definedName>
    <definedName name="_ftnref1_51_20" localSheetId="10">'[5]Table 39_'!#REF!</definedName>
    <definedName name="_ftnref1_51_20" localSheetId="11">'[5]Table 39_'!#REF!</definedName>
    <definedName name="_ftnref1_51_20" localSheetId="14">'[5]Table 39_'!#REF!</definedName>
    <definedName name="_ftnref1_51_20" localSheetId="15">'[5]Table 39_'!#REF!</definedName>
    <definedName name="_ftnref1_51_20" localSheetId="16">'[5]Table 39_'!#REF!</definedName>
    <definedName name="_ftnref1_51_20" localSheetId="17">'[5]Table 39_'!#REF!</definedName>
    <definedName name="_ftnref1_51_20" localSheetId="20">'[5]Table 39_'!#REF!</definedName>
    <definedName name="_ftnref1_51_20" localSheetId="21">'[5]Table 39_'!#REF!</definedName>
    <definedName name="_ftnref1_51_20" localSheetId="23">'[5]Table 39_'!#REF!</definedName>
    <definedName name="_ftnref1_51_20" localSheetId="24">'[5]Table 39_'!#REF!</definedName>
    <definedName name="_ftnref1_51_20" localSheetId="33">'[5]Table 39_'!#REF!</definedName>
    <definedName name="_ftnref1_51_20" localSheetId="34">'[5]Table 39_'!#REF!</definedName>
    <definedName name="_ftnref1_51_20" localSheetId="35">'[6]Table 39_'!#REF!</definedName>
    <definedName name="_ftnref1_51_20" localSheetId="36">'[6]Table 39_'!#REF!</definedName>
    <definedName name="_ftnref1_51_20">'[5]Table 39_'!#REF!</definedName>
    <definedName name="_ftnref1_51_21" localSheetId="1">'[5]Table 39_'!#REF!</definedName>
    <definedName name="_ftnref1_51_21" localSheetId="2">'[5]Table 39_'!#REF!</definedName>
    <definedName name="_ftnref1_51_21" localSheetId="5">'[5]Table 39_'!#REF!</definedName>
    <definedName name="_ftnref1_51_21" localSheetId="6">'[5]Table 39_'!#REF!</definedName>
    <definedName name="_ftnref1_51_21" localSheetId="7">'[5]Table 39_'!#REF!</definedName>
    <definedName name="_ftnref1_51_21" localSheetId="8">'[5]Table 39_'!#REF!</definedName>
    <definedName name="_ftnref1_51_21" localSheetId="10">'[5]Table 39_'!#REF!</definedName>
    <definedName name="_ftnref1_51_21" localSheetId="11">'[5]Table 39_'!#REF!</definedName>
    <definedName name="_ftnref1_51_21" localSheetId="14">'[5]Table 39_'!#REF!</definedName>
    <definedName name="_ftnref1_51_21" localSheetId="15">'[5]Table 39_'!#REF!</definedName>
    <definedName name="_ftnref1_51_21" localSheetId="16">'[5]Table 39_'!#REF!</definedName>
    <definedName name="_ftnref1_51_21" localSheetId="17">'[5]Table 39_'!#REF!</definedName>
    <definedName name="_ftnref1_51_21" localSheetId="20">'[5]Table 39_'!#REF!</definedName>
    <definedName name="_ftnref1_51_21" localSheetId="21">'[5]Table 39_'!#REF!</definedName>
    <definedName name="_ftnref1_51_21" localSheetId="23">'[5]Table 39_'!#REF!</definedName>
    <definedName name="_ftnref1_51_21" localSheetId="24">'[5]Table 39_'!#REF!</definedName>
    <definedName name="_ftnref1_51_21" localSheetId="33">'[5]Table 39_'!#REF!</definedName>
    <definedName name="_ftnref1_51_21" localSheetId="34">'[5]Table 39_'!#REF!</definedName>
    <definedName name="_ftnref1_51_21" localSheetId="35">'[6]Table 39_'!#REF!</definedName>
    <definedName name="_ftnref1_51_21" localSheetId="36">'[6]Table 39_'!#REF!</definedName>
    <definedName name="_ftnref1_51_21">'[5]Table 39_'!#REF!</definedName>
    <definedName name="_ftnref1_51_23" localSheetId="1">'[5]Table 39_'!#REF!</definedName>
    <definedName name="_ftnref1_51_23" localSheetId="2">'[5]Table 39_'!#REF!</definedName>
    <definedName name="_ftnref1_51_23" localSheetId="5">'[5]Table 39_'!#REF!</definedName>
    <definedName name="_ftnref1_51_23" localSheetId="6">'[5]Table 39_'!#REF!</definedName>
    <definedName name="_ftnref1_51_23" localSheetId="7">'[5]Table 39_'!#REF!</definedName>
    <definedName name="_ftnref1_51_23" localSheetId="8">'[5]Table 39_'!#REF!</definedName>
    <definedName name="_ftnref1_51_23" localSheetId="10">'[5]Table 39_'!#REF!</definedName>
    <definedName name="_ftnref1_51_23" localSheetId="11">'[5]Table 39_'!#REF!</definedName>
    <definedName name="_ftnref1_51_23" localSheetId="14">'[5]Table 39_'!#REF!</definedName>
    <definedName name="_ftnref1_51_23" localSheetId="15">'[5]Table 39_'!#REF!</definedName>
    <definedName name="_ftnref1_51_23" localSheetId="16">'[5]Table 39_'!#REF!</definedName>
    <definedName name="_ftnref1_51_23" localSheetId="17">'[5]Table 39_'!#REF!</definedName>
    <definedName name="_ftnref1_51_23" localSheetId="20">'[5]Table 39_'!#REF!</definedName>
    <definedName name="_ftnref1_51_23" localSheetId="21">'[5]Table 39_'!#REF!</definedName>
    <definedName name="_ftnref1_51_23" localSheetId="23">'[5]Table 39_'!#REF!</definedName>
    <definedName name="_ftnref1_51_23" localSheetId="24">'[5]Table 39_'!#REF!</definedName>
    <definedName name="_ftnref1_51_23" localSheetId="33">'[5]Table 39_'!#REF!</definedName>
    <definedName name="_ftnref1_51_23" localSheetId="34">'[5]Table 39_'!#REF!</definedName>
    <definedName name="_ftnref1_51_23" localSheetId="35">'[6]Table 39_'!#REF!</definedName>
    <definedName name="_ftnref1_51_23" localSheetId="36">'[6]Table 39_'!#REF!</definedName>
    <definedName name="_ftnref1_51_23">'[5]Table 39_'!#REF!</definedName>
    <definedName name="_ftnref1_51_24" localSheetId="1">'[5]Table 39_'!#REF!</definedName>
    <definedName name="_ftnref1_51_24" localSheetId="2">'[5]Table 39_'!#REF!</definedName>
    <definedName name="_ftnref1_51_24" localSheetId="5">'[5]Table 39_'!#REF!</definedName>
    <definedName name="_ftnref1_51_24" localSheetId="6">'[5]Table 39_'!#REF!</definedName>
    <definedName name="_ftnref1_51_24" localSheetId="7">'[5]Table 39_'!#REF!</definedName>
    <definedName name="_ftnref1_51_24" localSheetId="8">'[5]Table 39_'!#REF!</definedName>
    <definedName name="_ftnref1_51_24" localSheetId="10">'[5]Table 39_'!#REF!</definedName>
    <definedName name="_ftnref1_51_24" localSheetId="11">'[5]Table 39_'!#REF!</definedName>
    <definedName name="_ftnref1_51_24" localSheetId="14">'[5]Table 39_'!#REF!</definedName>
    <definedName name="_ftnref1_51_24" localSheetId="15">'[5]Table 39_'!#REF!</definedName>
    <definedName name="_ftnref1_51_24" localSheetId="16">'[5]Table 39_'!#REF!</definedName>
    <definedName name="_ftnref1_51_24" localSheetId="17">'[5]Table 39_'!#REF!</definedName>
    <definedName name="_ftnref1_51_24" localSheetId="20">'[5]Table 39_'!#REF!</definedName>
    <definedName name="_ftnref1_51_24" localSheetId="21">'[5]Table 39_'!#REF!</definedName>
    <definedName name="_ftnref1_51_24" localSheetId="23">'[5]Table 39_'!#REF!</definedName>
    <definedName name="_ftnref1_51_24" localSheetId="24">'[5]Table 39_'!#REF!</definedName>
    <definedName name="_ftnref1_51_24" localSheetId="33">'[5]Table 39_'!#REF!</definedName>
    <definedName name="_ftnref1_51_24" localSheetId="34">'[5]Table 39_'!#REF!</definedName>
    <definedName name="_ftnref1_51_24" localSheetId="35">'[6]Table 39_'!#REF!</definedName>
    <definedName name="_ftnref1_51_24" localSheetId="36">'[6]Table 39_'!#REF!</definedName>
    <definedName name="_ftnref1_51_24">'[5]Table 39_'!#REF!</definedName>
    <definedName name="_ftnref1_51_4" localSheetId="1">'[5]Table 39_'!#REF!</definedName>
    <definedName name="_ftnref1_51_4" localSheetId="2">'[5]Table 39_'!#REF!</definedName>
    <definedName name="_ftnref1_51_4" localSheetId="5">'[5]Table 39_'!#REF!</definedName>
    <definedName name="_ftnref1_51_4" localSheetId="6">'[5]Table 39_'!#REF!</definedName>
    <definedName name="_ftnref1_51_4" localSheetId="7">'[5]Table 39_'!#REF!</definedName>
    <definedName name="_ftnref1_51_4" localSheetId="8">'[5]Table 39_'!#REF!</definedName>
    <definedName name="_ftnref1_51_4" localSheetId="10">'[5]Table 39_'!#REF!</definedName>
    <definedName name="_ftnref1_51_4" localSheetId="11">'[5]Table 39_'!#REF!</definedName>
    <definedName name="_ftnref1_51_4" localSheetId="14">'[5]Table 39_'!#REF!</definedName>
    <definedName name="_ftnref1_51_4" localSheetId="15">'[5]Table 39_'!#REF!</definedName>
    <definedName name="_ftnref1_51_4" localSheetId="16">'[5]Table 39_'!#REF!</definedName>
    <definedName name="_ftnref1_51_4" localSheetId="17">'[5]Table 39_'!#REF!</definedName>
    <definedName name="_ftnref1_51_4" localSheetId="20">'[5]Table 39_'!#REF!</definedName>
    <definedName name="_ftnref1_51_4" localSheetId="21">'[5]Table 39_'!#REF!</definedName>
    <definedName name="_ftnref1_51_4" localSheetId="23">'[5]Table 39_'!#REF!</definedName>
    <definedName name="_ftnref1_51_4" localSheetId="24">'[5]Table 39_'!#REF!</definedName>
    <definedName name="_ftnref1_51_4" localSheetId="33">'[5]Table 39_'!#REF!</definedName>
    <definedName name="_ftnref1_51_4" localSheetId="34">'[5]Table 39_'!#REF!</definedName>
    <definedName name="_ftnref1_51_4" localSheetId="35">'[6]Table 39_'!#REF!</definedName>
    <definedName name="_ftnref1_51_4" localSheetId="36">'[6]Table 39_'!#REF!</definedName>
    <definedName name="_ftnref1_51_4">'[5]Table 39_'!#REF!</definedName>
    <definedName name="_ftnref1_51_5" localSheetId="1">'[5]Table 39_'!#REF!</definedName>
    <definedName name="_ftnref1_51_5" localSheetId="2">'[5]Table 39_'!#REF!</definedName>
    <definedName name="_ftnref1_51_5" localSheetId="5">'[5]Table 39_'!#REF!</definedName>
    <definedName name="_ftnref1_51_5" localSheetId="6">'[5]Table 39_'!#REF!</definedName>
    <definedName name="_ftnref1_51_5" localSheetId="7">'[5]Table 39_'!#REF!</definedName>
    <definedName name="_ftnref1_51_5" localSheetId="8">'[5]Table 39_'!#REF!</definedName>
    <definedName name="_ftnref1_51_5" localSheetId="10">'[5]Table 39_'!#REF!</definedName>
    <definedName name="_ftnref1_51_5" localSheetId="11">'[5]Table 39_'!#REF!</definedName>
    <definedName name="_ftnref1_51_5" localSheetId="14">'[5]Table 39_'!#REF!</definedName>
    <definedName name="_ftnref1_51_5" localSheetId="15">'[5]Table 39_'!#REF!</definedName>
    <definedName name="_ftnref1_51_5" localSheetId="16">'[5]Table 39_'!#REF!</definedName>
    <definedName name="_ftnref1_51_5" localSheetId="17">'[5]Table 39_'!#REF!</definedName>
    <definedName name="_ftnref1_51_5" localSheetId="20">'[5]Table 39_'!#REF!</definedName>
    <definedName name="_ftnref1_51_5" localSheetId="21">'[5]Table 39_'!#REF!</definedName>
    <definedName name="_ftnref1_51_5" localSheetId="23">'[5]Table 39_'!#REF!</definedName>
    <definedName name="_ftnref1_51_5" localSheetId="24">'[5]Table 39_'!#REF!</definedName>
    <definedName name="_ftnref1_51_5" localSheetId="33">'[5]Table 39_'!#REF!</definedName>
    <definedName name="_ftnref1_51_5" localSheetId="34">'[5]Table 39_'!#REF!</definedName>
    <definedName name="_ftnref1_51_5" localSheetId="35">'[6]Table 39_'!#REF!</definedName>
    <definedName name="_ftnref1_51_5" localSheetId="36">'[6]Table 39_'!#REF!</definedName>
    <definedName name="_ftnref1_51_5">'[5]Table 39_'!#REF!</definedName>
    <definedName name="_ftref1_50" localSheetId="8">'[9]Table 39_'!#REF!</definedName>
    <definedName name="_ftref1_50" localSheetId="14">'[9]Table 39_'!#REF!</definedName>
    <definedName name="_ftref1_50" localSheetId="20">'[9]Table 39_'!#REF!</definedName>
    <definedName name="_ftref1_50" localSheetId="23">'[9]Table 39_'!#REF!</definedName>
    <definedName name="_ftref1_50" localSheetId="24">'[9]Table 39_'!#REF!</definedName>
    <definedName name="_ftref1_50" localSheetId="33">'[9]Table 39_'!#REF!</definedName>
    <definedName name="_ftref1_50" localSheetId="34">'[9]Table 39_'!#REF!</definedName>
    <definedName name="_ftref1_50" localSheetId="35">'[9]Table 39_'!#REF!</definedName>
    <definedName name="_ftref1_50" localSheetId="36">'[9]Table 39_'!#REF!</definedName>
    <definedName name="_ftref1_50">'[9]Table 39_'!#REF!</definedName>
    <definedName name="_h" localSheetId="1">'[5]Table 39_'!#REF!</definedName>
    <definedName name="_h" localSheetId="2">'[5]Table 39_'!#REF!</definedName>
    <definedName name="_h" localSheetId="5">'[5]Table 39_'!#REF!</definedName>
    <definedName name="_h" localSheetId="6">'[5]Table 39_'!#REF!</definedName>
    <definedName name="_h" localSheetId="7">'[5]Table 39_'!#REF!</definedName>
    <definedName name="_h" localSheetId="8">'[5]Table 39_'!#REF!</definedName>
    <definedName name="_h" localSheetId="10">'[5]Table 39_'!#REF!</definedName>
    <definedName name="_h" localSheetId="11">'[5]Table 39_'!#REF!</definedName>
    <definedName name="_h" localSheetId="14">'[5]Table 39_'!#REF!</definedName>
    <definedName name="_h" localSheetId="15">'[5]Table 39_'!#REF!</definedName>
    <definedName name="_h" localSheetId="16">'[5]Table 39_'!#REF!</definedName>
    <definedName name="_h" localSheetId="17">'[5]Table 39_'!#REF!</definedName>
    <definedName name="_h" localSheetId="20">'[5]Table 39_'!#REF!</definedName>
    <definedName name="_h" localSheetId="21">'[5]Table 39_'!#REF!</definedName>
    <definedName name="_h" localSheetId="23">'[5]Table 39_'!#REF!</definedName>
    <definedName name="_h" localSheetId="24">'[5]Table 39_'!#REF!</definedName>
    <definedName name="_h" localSheetId="33">'[5]Table 39_'!#REF!</definedName>
    <definedName name="_h" localSheetId="34">'[5]Table 39_'!#REF!</definedName>
    <definedName name="_h" localSheetId="35">'[6]Table 39_'!#REF!</definedName>
    <definedName name="_h" localSheetId="36">'[6]Table 39_'!#REF!</definedName>
    <definedName name="_h">'[5]Table 39_'!#REF!</definedName>
    <definedName name="Accounting">[10]Parameters!$C$109:$C$112</definedName>
    <definedName name="AP">'[11]Lists-Aux'!$D:$D</definedName>
    <definedName name="App">[12]Lists!$A$27:$A$29</definedName>
    <definedName name="AT">'[13]Lists-Aux'!$B:$B</definedName>
    <definedName name="BankType">[10]Parameters!$C$113:$C$115</definedName>
    <definedName name="BAS">'[11]Lists-Aux'!$A:$A</definedName>
    <definedName name="Basel">[14]Parameters!$C$32:$C$33</definedName>
    <definedName name="Basel12" localSheetId="7">#REF!</definedName>
    <definedName name="Basel12" localSheetId="8">#REF!</definedName>
    <definedName name="Basel12" localSheetId="14">#REF!</definedName>
    <definedName name="Basel12" localSheetId="20">#REF!</definedName>
    <definedName name="Basel12" localSheetId="23">#REF!</definedName>
    <definedName name="Basel12" localSheetId="24">#REF!</definedName>
    <definedName name="Basel12" localSheetId="33">#REF!</definedName>
    <definedName name="Basel12" localSheetId="34">#REF!</definedName>
    <definedName name="Basel12" localSheetId="35">#REF!</definedName>
    <definedName name="Basel12" localSheetId="36">#REF!</definedName>
    <definedName name="Basel12">#REF!</definedName>
    <definedName name="BT">'[11]Lists-Aux'!$E:$E</definedName>
    <definedName name="Carlos" localSheetId="5">#REF!</definedName>
    <definedName name="Carlos" localSheetId="6">#REF!</definedName>
    <definedName name="Carlos" localSheetId="7">#REF!</definedName>
    <definedName name="Carlos" localSheetId="8">#REF!</definedName>
    <definedName name="Carlos" localSheetId="9">#REF!</definedName>
    <definedName name="Carlos" localSheetId="11">#REF!</definedName>
    <definedName name="Carlos" localSheetId="13">#REF!</definedName>
    <definedName name="Carlos" localSheetId="14">#REF!</definedName>
    <definedName name="Carlos" localSheetId="16">#REF!</definedName>
    <definedName name="Carlos" localSheetId="20">#REF!</definedName>
    <definedName name="Carlos" localSheetId="21">#REF!</definedName>
    <definedName name="Carlos" localSheetId="23">#REF!</definedName>
    <definedName name="Carlos" localSheetId="24">#REF!</definedName>
    <definedName name="Carlos" localSheetId="33">#REF!</definedName>
    <definedName name="Carlos" localSheetId="34">#REF!</definedName>
    <definedName name="Carlos" localSheetId="35">#REF!</definedName>
    <definedName name="Carlos" localSheetId="36">#REF!</definedName>
    <definedName name="Carlos">#REF!</definedName>
    <definedName name="CCROTC" localSheetId="7">#REF!</definedName>
    <definedName name="CCROTC" localSheetId="8">#REF!</definedName>
    <definedName name="CCROTC" localSheetId="14">#REF!</definedName>
    <definedName name="CCROTC" localSheetId="20">#REF!</definedName>
    <definedName name="CCROTC" localSheetId="23">#REF!</definedName>
    <definedName name="CCROTC" localSheetId="24">#REF!</definedName>
    <definedName name="CCROTC" localSheetId="33">#REF!</definedName>
    <definedName name="CCROTC" localSheetId="34">#REF!</definedName>
    <definedName name="CCROTC" localSheetId="35">#REF!</definedName>
    <definedName name="CCROTC" localSheetId="36">#REF!</definedName>
    <definedName name="CCROTC">#REF!</definedName>
    <definedName name="CCRSFT" localSheetId="7">#REF!</definedName>
    <definedName name="CCRSFT" localSheetId="8">#REF!</definedName>
    <definedName name="CCRSFT" localSheetId="14">#REF!</definedName>
    <definedName name="CCRSFT" localSheetId="20">#REF!</definedName>
    <definedName name="CCRSFT" localSheetId="23">#REF!</definedName>
    <definedName name="CCRSFT" localSheetId="24">#REF!</definedName>
    <definedName name="CCRSFT" localSheetId="33">#REF!</definedName>
    <definedName name="CCRSFT" localSheetId="34">#REF!</definedName>
    <definedName name="CCRSFT" localSheetId="35">#REF!</definedName>
    <definedName name="CCRSFT" localSheetId="36">#REF!</definedName>
    <definedName name="CCRSFT">#REF!</definedName>
    <definedName name="COF">'[13]Lists-Aux'!$G:$G</definedName>
    <definedName name="COI">'[11]Lists-Aux'!$H:$H</definedName>
    <definedName name="COMPANY">'[15]Drop Down List'!$H$1</definedName>
    <definedName name="CP">'[11]Lists-Aux'!$I:$I</definedName>
    <definedName name="CQS">'[11]Lists-Aux'!$J:$J</definedName>
    <definedName name="CT">'[11]Lists-Aux'!$K:$K</definedName>
    <definedName name="dfd" localSheetId="7">[10]Parameters!#REF!</definedName>
    <definedName name="dfd" localSheetId="8">[10]Parameters!#REF!</definedName>
    <definedName name="dfd" localSheetId="14">[10]Parameters!#REF!</definedName>
    <definedName name="dfd" localSheetId="20">[10]Parameters!#REF!</definedName>
    <definedName name="dfd" localSheetId="23">[10]Parameters!#REF!</definedName>
    <definedName name="dfd" localSheetId="24">[10]Parameters!#REF!</definedName>
    <definedName name="dfd" localSheetId="33">[10]Parameters!#REF!</definedName>
    <definedName name="dfd" localSheetId="34">[10]Parameters!#REF!</definedName>
    <definedName name="dfd" localSheetId="35">[10]Parameters!#REF!</definedName>
    <definedName name="dfd" localSheetId="36">[10]Parameters!#REF!</definedName>
    <definedName name="dfd">[10]Parameters!#REF!</definedName>
    <definedName name="dfdgbfdg" localSheetId="8">'[5]Table 39_'!#REF!</definedName>
    <definedName name="dfdgbfdg" localSheetId="14">'[5]Table 39_'!#REF!</definedName>
    <definedName name="dfdgbfdg" localSheetId="20">'[5]Table 39_'!#REF!</definedName>
    <definedName name="dfdgbfdg" localSheetId="23">'[5]Table 39_'!#REF!</definedName>
    <definedName name="dfdgbfdg" localSheetId="24">'[5]Table 39_'!#REF!</definedName>
    <definedName name="dfdgbfdg" localSheetId="33">'[5]Table 39_'!#REF!</definedName>
    <definedName name="dfdgbfdg" localSheetId="34">'[5]Table 39_'!#REF!</definedName>
    <definedName name="dfdgbfdg" localSheetId="35">'[5]Table 39_'!#REF!</definedName>
    <definedName name="dfdgbfdg" localSheetId="36">'[5]Table 39_'!#REF!</definedName>
    <definedName name="dfdgbfdg">'[5]Table 39_'!#REF!</definedName>
    <definedName name="DimensionsNames">[13]Dimensions!$B$2:$B$79</definedName>
    <definedName name="dsa" localSheetId="5">#REF!</definedName>
    <definedName name="dsa" localSheetId="6">#REF!</definedName>
    <definedName name="dsa" localSheetId="7">#REF!</definedName>
    <definedName name="dsa" localSheetId="8">#REF!</definedName>
    <definedName name="dsa" localSheetId="10">#REF!</definedName>
    <definedName name="dsa" localSheetId="11">#REF!</definedName>
    <definedName name="dsa" localSheetId="13">#REF!</definedName>
    <definedName name="dsa" localSheetId="14">#REF!</definedName>
    <definedName name="dsa" localSheetId="15">#REF!</definedName>
    <definedName name="dsa" localSheetId="16">#REF!</definedName>
    <definedName name="dsa" localSheetId="17">#REF!</definedName>
    <definedName name="dsa" localSheetId="20">#REF!</definedName>
    <definedName name="dsa" localSheetId="21">#REF!</definedName>
    <definedName name="dsa" localSheetId="23">#REF!</definedName>
    <definedName name="dsa" localSheetId="24">#REF!</definedName>
    <definedName name="dsa" localSheetId="33">#REF!</definedName>
    <definedName name="dsa" localSheetId="34">#REF!</definedName>
    <definedName name="dsa" localSheetId="35">#REF!</definedName>
    <definedName name="dsa" localSheetId="36">#REF!</definedName>
    <definedName name="dsa">#REF!</definedName>
    <definedName name="edc">[16]Members!$D$3:E$2477</definedName>
    <definedName name="ER">'[11]Lists-Aux'!$N:$N</definedName>
    <definedName name="fdsg" localSheetId="1">'[2]Table 39_'!#REF!</definedName>
    <definedName name="fdsg" localSheetId="5">'[2]Table 39_'!#REF!</definedName>
    <definedName name="fdsg" localSheetId="6">'[2]Table 39_'!#REF!</definedName>
    <definedName name="fdsg" localSheetId="7">'[3]Table 39_'!#REF!</definedName>
    <definedName name="fdsg" localSheetId="8">'[3]Table 39_'!#REF!</definedName>
    <definedName name="fdsg" localSheetId="9">'[3]Table 39_'!#REF!</definedName>
    <definedName name="fdsg" localSheetId="10">'[2]Table 39_'!#REF!</definedName>
    <definedName name="fdsg" localSheetId="11">'[2]Table 39_'!#REF!</definedName>
    <definedName name="fdsg" localSheetId="13">'[2]Table 39_'!#REF!</definedName>
    <definedName name="fdsg" localSheetId="14">'[2]Table 39_'!#REF!</definedName>
    <definedName name="fdsg" localSheetId="15">'[2]Table 39_'!#REF!</definedName>
    <definedName name="fdsg" localSheetId="16">'[2]Table 39_'!#REF!</definedName>
    <definedName name="fdsg" localSheetId="17">'[3]Table 39_'!#REF!</definedName>
    <definedName name="fdsg" localSheetId="20">'[2]Table 39_'!#REF!</definedName>
    <definedName name="fdsg" localSheetId="21">'[3]Table 39_'!#REF!</definedName>
    <definedName name="fdsg" localSheetId="23">'[2]Table 39_'!#REF!</definedName>
    <definedName name="fdsg" localSheetId="24">'[2]Table 39_'!#REF!</definedName>
    <definedName name="fdsg" localSheetId="33">'[2]Table 39_'!#REF!</definedName>
    <definedName name="fdsg" localSheetId="34">'[2]Table 39_'!#REF!</definedName>
    <definedName name="fdsg" localSheetId="35">'[4]Table 39_'!#REF!</definedName>
    <definedName name="fdsg" localSheetId="36">'[4]Table 39_'!#REF!</definedName>
    <definedName name="fdsg">'[2]Table 39_'!#REF!</definedName>
    <definedName name="fgf" localSheetId="1">'[7]Table 39_'!#REF!</definedName>
    <definedName name="fgf" localSheetId="5">'[7]Table 39_'!#REF!</definedName>
    <definedName name="fgf" localSheetId="6">'[7]Table 39_'!#REF!</definedName>
    <definedName name="fgf" localSheetId="7">'[7]Table 39_'!#REF!</definedName>
    <definedName name="fgf" localSheetId="8">'[7]Table 39_'!#REF!</definedName>
    <definedName name="fgf" localSheetId="9">'[7]Table 39_'!#REF!</definedName>
    <definedName name="fgf" localSheetId="10">'[7]Table 39_'!#REF!</definedName>
    <definedName name="fgf" localSheetId="11">'[7]Table 39_'!#REF!</definedName>
    <definedName name="fgf" localSheetId="13">'[7]Table 39_'!#REF!</definedName>
    <definedName name="fgf" localSheetId="14">'[7]Table 39_'!#REF!</definedName>
    <definedName name="fgf" localSheetId="15">'[7]Table 39_'!#REF!</definedName>
    <definedName name="fgf" localSheetId="16">'[7]Table 39_'!#REF!</definedName>
    <definedName name="fgf" localSheetId="17">'[7]Table 39_'!#REF!</definedName>
    <definedName name="fgf" localSheetId="20">'[7]Table 39_'!#REF!</definedName>
    <definedName name="fgf" localSheetId="21">'[7]Table 39_'!#REF!</definedName>
    <definedName name="fgf" localSheetId="23">'[7]Table 39_'!#REF!</definedName>
    <definedName name="fgf" localSheetId="24">'[7]Table 39_'!#REF!</definedName>
    <definedName name="fgf" localSheetId="33">'[7]Table 39_'!#REF!</definedName>
    <definedName name="fgf" localSheetId="34">'[7]Table 39_'!#REF!</definedName>
    <definedName name="fgf" localSheetId="35">'[8]Table 39_'!#REF!</definedName>
    <definedName name="fgf" localSheetId="36">'[8]Table 39_'!#REF!</definedName>
    <definedName name="fgf">'[7]Table 39_'!#REF!</definedName>
    <definedName name="Frequency">[12]Lists!$A$21:$A$25</definedName>
    <definedName name="FSA007a">[1]FSA004!$A$1</definedName>
    <definedName name="GA">'[11]Lists-Aux'!$P:$P</definedName>
    <definedName name="Group">[10]Parameters!$C$93:$C$94</definedName>
    <definedName name="Group2">[17]Parameters!$C$42:$C$43</definedName>
    <definedName name="ho" localSheetId="5">#REF!</definedName>
    <definedName name="ho" localSheetId="6">#REF!</definedName>
    <definedName name="ho" localSheetId="7">#REF!</definedName>
    <definedName name="ho" localSheetId="8">#REF!</definedName>
    <definedName name="ho" localSheetId="9">#REF!</definedName>
    <definedName name="ho" localSheetId="11">#REF!</definedName>
    <definedName name="ho" localSheetId="13">#REF!</definedName>
    <definedName name="ho" localSheetId="14">#REF!</definedName>
    <definedName name="ho" localSheetId="16">#REF!</definedName>
    <definedName name="ho" localSheetId="20">#REF!</definedName>
    <definedName name="ho" localSheetId="21">#REF!</definedName>
    <definedName name="ho" localSheetId="23">#REF!</definedName>
    <definedName name="ho" localSheetId="24">#REF!</definedName>
    <definedName name="ho" localSheetId="33">#REF!</definedName>
    <definedName name="ho" localSheetId="34">#REF!</definedName>
    <definedName name="ho" localSheetId="35">#REF!</definedName>
    <definedName name="ho" localSheetId="36">#REF!</definedName>
    <definedName name="ho">#REF!</definedName>
    <definedName name="IM">'[11]Lists-Aux'!$Q:$Q</definedName>
    <definedName name="_xlnm.Print_Titles" localSheetId="1">'C 01.00 (CA1)'!$D:$D,'C 01.00 (CA1)'!$4:$4</definedName>
    <definedName name="_xlnm.Print_Titles" localSheetId="2">'C 02.00 (CA2)'!$4:$4</definedName>
    <definedName name="_xlnm.Print_Titles" localSheetId="4">'C 04.00 (CA4)'!$4:$4</definedName>
    <definedName name="_xlnm.Print_Titles" localSheetId="5">'C 05.01 (CA5.1)'!$4:$6</definedName>
    <definedName name="_xlnm.Print_Titles" localSheetId="6">'C 05.02 (CA5.2)'!#REF!</definedName>
    <definedName name="_xlnm.Print_Titles" localSheetId="9">'C 07.00 (CR SA)'!$A:$C,'C 07.00 (CR SA)'!$6:$10</definedName>
    <definedName name="JedenRadekPodSestavou" localSheetId="5">#REF!</definedName>
    <definedName name="JedenRadekPodSestavou" localSheetId="6">#REF!</definedName>
    <definedName name="JedenRadekPodSestavou" localSheetId="7">#REF!</definedName>
    <definedName name="JedenRadekPodSestavou" localSheetId="8">#REF!</definedName>
    <definedName name="JedenRadekPodSestavou" localSheetId="10">#REF!</definedName>
    <definedName name="JedenRadekPodSestavou" localSheetId="11">#REF!</definedName>
    <definedName name="JedenRadekPodSestavou" localSheetId="13">#REF!</definedName>
    <definedName name="JedenRadekPodSestavou" localSheetId="14">#REF!</definedName>
    <definedName name="JedenRadekPodSestavou" localSheetId="15">#REF!</definedName>
    <definedName name="JedenRadekPodSestavou" localSheetId="16">#REF!</definedName>
    <definedName name="JedenRadekPodSestavou" localSheetId="17">#REF!</definedName>
    <definedName name="JedenRadekPodSestavou" localSheetId="20">#REF!</definedName>
    <definedName name="JedenRadekPodSestavou" localSheetId="21">#REF!</definedName>
    <definedName name="JedenRadekPodSestavou" localSheetId="23">#REF!</definedName>
    <definedName name="JedenRadekPodSestavou" localSheetId="24">#REF!</definedName>
    <definedName name="JedenRadekPodSestavou" localSheetId="33">#REF!</definedName>
    <definedName name="JedenRadekPodSestavou" localSheetId="34">#REF!</definedName>
    <definedName name="JedenRadekPodSestavou" localSheetId="35">#REF!</definedName>
    <definedName name="JedenRadekPodSestavou" localSheetId="36">#REF!</definedName>
    <definedName name="JedenRadekPodSestavou">#REF!</definedName>
    <definedName name="JedenRadekPodSestavou_11" localSheetId="5">#REF!</definedName>
    <definedName name="JedenRadekPodSestavou_11" localSheetId="6">#REF!</definedName>
    <definedName name="JedenRadekPodSestavou_11" localSheetId="7">#REF!</definedName>
    <definedName name="JedenRadekPodSestavou_11" localSheetId="8">#REF!</definedName>
    <definedName name="JedenRadekPodSestavou_11" localSheetId="10">#REF!</definedName>
    <definedName name="JedenRadekPodSestavou_11" localSheetId="11">#REF!</definedName>
    <definedName name="JedenRadekPodSestavou_11" localSheetId="13">#REF!</definedName>
    <definedName name="JedenRadekPodSestavou_11" localSheetId="14">#REF!</definedName>
    <definedName name="JedenRadekPodSestavou_11" localSheetId="15">#REF!</definedName>
    <definedName name="JedenRadekPodSestavou_11" localSheetId="16">#REF!</definedName>
    <definedName name="JedenRadekPodSestavou_11" localSheetId="17">#REF!</definedName>
    <definedName name="JedenRadekPodSestavou_11" localSheetId="20">#REF!</definedName>
    <definedName name="JedenRadekPodSestavou_11" localSheetId="21">#REF!</definedName>
    <definedName name="JedenRadekPodSestavou_11" localSheetId="23">#REF!</definedName>
    <definedName name="JedenRadekPodSestavou_11" localSheetId="24">#REF!</definedName>
    <definedName name="JedenRadekPodSestavou_11" localSheetId="33">#REF!</definedName>
    <definedName name="JedenRadekPodSestavou_11" localSheetId="34">#REF!</definedName>
    <definedName name="JedenRadekPodSestavou_11" localSheetId="35">#REF!</definedName>
    <definedName name="JedenRadekPodSestavou_11" localSheetId="36">#REF!</definedName>
    <definedName name="JedenRadekPodSestavou_11">#REF!</definedName>
    <definedName name="JedenRadekPodSestavou_2" localSheetId="6">#REF!</definedName>
    <definedName name="JedenRadekPodSestavou_2" localSheetId="7">#REF!</definedName>
    <definedName name="JedenRadekPodSestavou_2" localSheetId="8">#REF!</definedName>
    <definedName name="JedenRadekPodSestavou_2" localSheetId="10">#REF!</definedName>
    <definedName name="JedenRadekPodSestavou_2" localSheetId="11">#REF!</definedName>
    <definedName name="JedenRadekPodSestavou_2" localSheetId="13">#REF!</definedName>
    <definedName name="JedenRadekPodSestavou_2" localSheetId="14">#REF!</definedName>
    <definedName name="JedenRadekPodSestavou_2" localSheetId="15">#REF!</definedName>
    <definedName name="JedenRadekPodSestavou_2" localSheetId="16">#REF!</definedName>
    <definedName name="JedenRadekPodSestavou_2" localSheetId="17">#REF!</definedName>
    <definedName name="JedenRadekPodSestavou_2" localSheetId="20">#REF!</definedName>
    <definedName name="JedenRadekPodSestavou_2" localSheetId="21">#REF!</definedName>
    <definedName name="JedenRadekPodSestavou_2" localSheetId="23">#REF!</definedName>
    <definedName name="JedenRadekPodSestavou_2" localSheetId="24">#REF!</definedName>
    <definedName name="JedenRadekPodSestavou_2" localSheetId="33">#REF!</definedName>
    <definedName name="JedenRadekPodSestavou_2" localSheetId="34">#REF!</definedName>
    <definedName name="JedenRadekPodSestavou_2" localSheetId="35">#REF!</definedName>
    <definedName name="JedenRadekPodSestavou_2" localSheetId="36">#REF!</definedName>
    <definedName name="JedenRadekPodSestavou_2">#REF!</definedName>
    <definedName name="JedenRadekPodSestavou_28" localSheetId="6">#REF!</definedName>
    <definedName name="JedenRadekPodSestavou_28" localSheetId="7">#REF!</definedName>
    <definedName name="JedenRadekPodSestavou_28" localSheetId="8">#REF!</definedName>
    <definedName name="JedenRadekPodSestavou_28" localSheetId="10">#REF!</definedName>
    <definedName name="JedenRadekPodSestavou_28" localSheetId="11">#REF!</definedName>
    <definedName name="JedenRadekPodSestavou_28" localSheetId="13">#REF!</definedName>
    <definedName name="JedenRadekPodSestavou_28" localSheetId="14">#REF!</definedName>
    <definedName name="JedenRadekPodSestavou_28" localSheetId="15">#REF!</definedName>
    <definedName name="JedenRadekPodSestavou_28" localSheetId="16">#REF!</definedName>
    <definedName name="JedenRadekPodSestavou_28" localSheetId="17">#REF!</definedName>
    <definedName name="JedenRadekPodSestavou_28" localSheetId="20">#REF!</definedName>
    <definedName name="JedenRadekPodSestavou_28" localSheetId="21">#REF!</definedName>
    <definedName name="JedenRadekPodSestavou_28" localSheetId="23">#REF!</definedName>
    <definedName name="JedenRadekPodSestavou_28" localSheetId="24">#REF!</definedName>
    <definedName name="JedenRadekPodSestavou_28" localSheetId="33">#REF!</definedName>
    <definedName name="JedenRadekPodSestavou_28" localSheetId="34">#REF!</definedName>
    <definedName name="JedenRadekPodSestavou_28" localSheetId="35">#REF!</definedName>
    <definedName name="JedenRadekPodSestavou_28" localSheetId="36">#REF!</definedName>
    <definedName name="JedenRadekPodSestavou_28">#REF!</definedName>
    <definedName name="JedenRadekVedleSestavy" localSheetId="6">#REF!</definedName>
    <definedName name="JedenRadekVedleSestavy" localSheetId="7">#REF!</definedName>
    <definedName name="JedenRadekVedleSestavy" localSheetId="8">#REF!</definedName>
    <definedName name="JedenRadekVedleSestavy" localSheetId="10">#REF!</definedName>
    <definedName name="JedenRadekVedleSestavy" localSheetId="11">#REF!</definedName>
    <definedName name="JedenRadekVedleSestavy" localSheetId="13">#REF!</definedName>
    <definedName name="JedenRadekVedleSestavy" localSheetId="14">#REF!</definedName>
    <definedName name="JedenRadekVedleSestavy" localSheetId="15">#REF!</definedName>
    <definedName name="JedenRadekVedleSestavy" localSheetId="16">#REF!</definedName>
    <definedName name="JedenRadekVedleSestavy" localSheetId="17">#REF!</definedName>
    <definedName name="JedenRadekVedleSestavy" localSheetId="20">#REF!</definedName>
    <definedName name="JedenRadekVedleSestavy" localSheetId="21">#REF!</definedName>
    <definedName name="JedenRadekVedleSestavy" localSheetId="23">#REF!</definedName>
    <definedName name="JedenRadekVedleSestavy" localSheetId="24">#REF!</definedName>
    <definedName name="JedenRadekVedleSestavy" localSheetId="33">#REF!</definedName>
    <definedName name="JedenRadekVedleSestavy" localSheetId="34">#REF!</definedName>
    <definedName name="JedenRadekVedleSestavy" localSheetId="35">#REF!</definedName>
    <definedName name="JedenRadekVedleSestavy" localSheetId="36">#REF!</definedName>
    <definedName name="JedenRadekVedleSestavy">#REF!</definedName>
    <definedName name="JedenRadekVedleSestavy_11" localSheetId="6">#REF!</definedName>
    <definedName name="JedenRadekVedleSestavy_11" localSheetId="7">#REF!</definedName>
    <definedName name="JedenRadekVedleSestavy_11" localSheetId="8">#REF!</definedName>
    <definedName name="JedenRadekVedleSestavy_11" localSheetId="10">#REF!</definedName>
    <definedName name="JedenRadekVedleSestavy_11" localSheetId="11">#REF!</definedName>
    <definedName name="JedenRadekVedleSestavy_11" localSheetId="13">#REF!</definedName>
    <definedName name="JedenRadekVedleSestavy_11" localSheetId="14">#REF!</definedName>
    <definedName name="JedenRadekVedleSestavy_11" localSheetId="15">#REF!</definedName>
    <definedName name="JedenRadekVedleSestavy_11" localSheetId="16">#REF!</definedName>
    <definedName name="JedenRadekVedleSestavy_11" localSheetId="17">#REF!</definedName>
    <definedName name="JedenRadekVedleSestavy_11" localSheetId="20">#REF!</definedName>
    <definedName name="JedenRadekVedleSestavy_11" localSheetId="21">#REF!</definedName>
    <definedName name="JedenRadekVedleSestavy_11" localSheetId="23">#REF!</definedName>
    <definedName name="JedenRadekVedleSestavy_11" localSheetId="24">#REF!</definedName>
    <definedName name="JedenRadekVedleSestavy_11" localSheetId="33">#REF!</definedName>
    <definedName name="JedenRadekVedleSestavy_11" localSheetId="34">#REF!</definedName>
    <definedName name="JedenRadekVedleSestavy_11" localSheetId="35">#REF!</definedName>
    <definedName name="JedenRadekVedleSestavy_11" localSheetId="36">#REF!</definedName>
    <definedName name="JedenRadekVedleSestavy_11">#REF!</definedName>
    <definedName name="JedenRadekVedleSestavy_2" localSheetId="6">#REF!</definedName>
    <definedName name="JedenRadekVedleSestavy_2" localSheetId="7">#REF!</definedName>
    <definedName name="JedenRadekVedleSestavy_2" localSheetId="8">#REF!</definedName>
    <definedName name="JedenRadekVedleSestavy_2" localSheetId="10">#REF!</definedName>
    <definedName name="JedenRadekVedleSestavy_2" localSheetId="11">#REF!</definedName>
    <definedName name="JedenRadekVedleSestavy_2" localSheetId="13">#REF!</definedName>
    <definedName name="JedenRadekVedleSestavy_2" localSheetId="14">#REF!</definedName>
    <definedName name="JedenRadekVedleSestavy_2" localSheetId="15">#REF!</definedName>
    <definedName name="JedenRadekVedleSestavy_2" localSheetId="16">#REF!</definedName>
    <definedName name="JedenRadekVedleSestavy_2" localSheetId="17">#REF!</definedName>
    <definedName name="JedenRadekVedleSestavy_2" localSheetId="20">#REF!</definedName>
    <definedName name="JedenRadekVedleSestavy_2" localSheetId="21">#REF!</definedName>
    <definedName name="JedenRadekVedleSestavy_2" localSheetId="23">#REF!</definedName>
    <definedName name="JedenRadekVedleSestavy_2" localSheetId="24">#REF!</definedName>
    <definedName name="JedenRadekVedleSestavy_2" localSheetId="33">#REF!</definedName>
    <definedName name="JedenRadekVedleSestavy_2" localSheetId="34">#REF!</definedName>
    <definedName name="JedenRadekVedleSestavy_2" localSheetId="35">#REF!</definedName>
    <definedName name="JedenRadekVedleSestavy_2" localSheetId="36">#REF!</definedName>
    <definedName name="JedenRadekVedleSestavy_2">#REF!</definedName>
    <definedName name="JedenRadekVedleSestavy_28" localSheetId="6">#REF!</definedName>
    <definedName name="JedenRadekVedleSestavy_28" localSheetId="7">#REF!</definedName>
    <definedName name="JedenRadekVedleSestavy_28" localSheetId="8">#REF!</definedName>
    <definedName name="JedenRadekVedleSestavy_28" localSheetId="10">#REF!</definedName>
    <definedName name="JedenRadekVedleSestavy_28" localSheetId="11">#REF!</definedName>
    <definedName name="JedenRadekVedleSestavy_28" localSheetId="13">#REF!</definedName>
    <definedName name="JedenRadekVedleSestavy_28" localSheetId="14">#REF!</definedName>
    <definedName name="JedenRadekVedleSestavy_28" localSheetId="15">#REF!</definedName>
    <definedName name="JedenRadekVedleSestavy_28" localSheetId="16">#REF!</definedName>
    <definedName name="JedenRadekVedleSestavy_28" localSheetId="17">#REF!</definedName>
    <definedName name="JedenRadekVedleSestavy_28" localSheetId="20">#REF!</definedName>
    <definedName name="JedenRadekVedleSestavy_28" localSheetId="21">#REF!</definedName>
    <definedName name="JedenRadekVedleSestavy_28" localSheetId="23">#REF!</definedName>
    <definedName name="JedenRadekVedleSestavy_28" localSheetId="24">#REF!</definedName>
    <definedName name="JedenRadekVedleSestavy_28" localSheetId="33">#REF!</definedName>
    <definedName name="JedenRadekVedleSestavy_28" localSheetId="34">#REF!</definedName>
    <definedName name="JedenRadekVedleSestavy_28" localSheetId="35">#REF!</definedName>
    <definedName name="JedenRadekVedleSestavy_28" localSheetId="36">#REF!</definedName>
    <definedName name="JedenRadekVedleSestavy_28">#REF!</definedName>
    <definedName name="kk">'[18]List details'!$C$5:$C$8</definedName>
    <definedName name="ll">'[18]List details'!$C$5:$C$8</definedName>
    <definedName name="MaxOblastTabulky" localSheetId="5">#REF!</definedName>
    <definedName name="MaxOblastTabulky" localSheetId="6">#REF!</definedName>
    <definedName name="MaxOblastTabulky" localSheetId="7">#REF!</definedName>
    <definedName name="MaxOblastTabulky" localSheetId="8">#REF!</definedName>
    <definedName name="MaxOblastTabulky" localSheetId="9">#REF!</definedName>
    <definedName name="MaxOblastTabulky" localSheetId="10">#REF!</definedName>
    <definedName name="MaxOblastTabulky" localSheetId="11">#REF!</definedName>
    <definedName name="MaxOblastTabulky" localSheetId="13">#REF!</definedName>
    <definedName name="MaxOblastTabulky" localSheetId="14">#REF!</definedName>
    <definedName name="MaxOblastTabulky" localSheetId="15">#REF!</definedName>
    <definedName name="MaxOblastTabulky" localSheetId="16">#REF!</definedName>
    <definedName name="MaxOblastTabulky" localSheetId="17">#REF!</definedName>
    <definedName name="MaxOblastTabulky" localSheetId="20">#REF!</definedName>
    <definedName name="MaxOblastTabulky" localSheetId="21">#REF!</definedName>
    <definedName name="MaxOblastTabulky" localSheetId="23">#REF!</definedName>
    <definedName name="MaxOblastTabulky" localSheetId="24">#REF!</definedName>
    <definedName name="MaxOblastTabulky" localSheetId="33">#REF!</definedName>
    <definedName name="MaxOblastTabulky" localSheetId="34">#REF!</definedName>
    <definedName name="MaxOblastTabulky" localSheetId="35">#REF!</definedName>
    <definedName name="MaxOblastTabulky" localSheetId="36">#REF!</definedName>
    <definedName name="MaxOblastTabulky">#REF!</definedName>
    <definedName name="MaxOblastTabulky_11" localSheetId="5">#REF!</definedName>
    <definedName name="MaxOblastTabulky_11" localSheetId="6">#REF!</definedName>
    <definedName name="MaxOblastTabulky_11" localSheetId="7">#REF!</definedName>
    <definedName name="MaxOblastTabulky_11" localSheetId="8">#REF!</definedName>
    <definedName name="MaxOblastTabulky_11" localSheetId="10">#REF!</definedName>
    <definedName name="MaxOblastTabulky_11" localSheetId="11">#REF!</definedName>
    <definedName name="MaxOblastTabulky_11" localSheetId="13">#REF!</definedName>
    <definedName name="MaxOblastTabulky_11" localSheetId="14">#REF!</definedName>
    <definedName name="MaxOblastTabulky_11" localSheetId="15">#REF!</definedName>
    <definedName name="MaxOblastTabulky_11" localSheetId="16">#REF!</definedName>
    <definedName name="MaxOblastTabulky_11" localSheetId="17">#REF!</definedName>
    <definedName name="MaxOblastTabulky_11" localSheetId="20">#REF!</definedName>
    <definedName name="MaxOblastTabulky_11" localSheetId="21">#REF!</definedName>
    <definedName name="MaxOblastTabulky_11" localSheetId="23">#REF!</definedName>
    <definedName name="MaxOblastTabulky_11" localSheetId="24">#REF!</definedName>
    <definedName name="MaxOblastTabulky_11" localSheetId="33">#REF!</definedName>
    <definedName name="MaxOblastTabulky_11" localSheetId="34">#REF!</definedName>
    <definedName name="MaxOblastTabulky_11" localSheetId="35">#REF!</definedName>
    <definedName name="MaxOblastTabulky_11" localSheetId="36">#REF!</definedName>
    <definedName name="MaxOblastTabulky_11">#REF!</definedName>
    <definedName name="MaxOblastTabulky_2" localSheetId="5">#REF!</definedName>
    <definedName name="MaxOblastTabulky_2" localSheetId="6">#REF!</definedName>
    <definedName name="MaxOblastTabulky_2" localSheetId="7">#REF!</definedName>
    <definedName name="MaxOblastTabulky_2" localSheetId="8">#REF!</definedName>
    <definedName name="MaxOblastTabulky_2" localSheetId="10">#REF!</definedName>
    <definedName name="MaxOblastTabulky_2" localSheetId="11">#REF!</definedName>
    <definedName name="MaxOblastTabulky_2" localSheetId="13">#REF!</definedName>
    <definedName name="MaxOblastTabulky_2" localSheetId="14">#REF!</definedName>
    <definedName name="MaxOblastTabulky_2" localSheetId="15">#REF!</definedName>
    <definedName name="MaxOblastTabulky_2" localSheetId="16">#REF!</definedName>
    <definedName name="MaxOblastTabulky_2" localSheetId="17">#REF!</definedName>
    <definedName name="MaxOblastTabulky_2" localSheetId="20">#REF!</definedName>
    <definedName name="MaxOblastTabulky_2" localSheetId="21">#REF!</definedName>
    <definedName name="MaxOblastTabulky_2" localSheetId="23">#REF!</definedName>
    <definedName name="MaxOblastTabulky_2" localSheetId="24">#REF!</definedName>
    <definedName name="MaxOblastTabulky_2" localSheetId="33">#REF!</definedName>
    <definedName name="MaxOblastTabulky_2" localSheetId="34">#REF!</definedName>
    <definedName name="MaxOblastTabulky_2" localSheetId="35">#REF!</definedName>
    <definedName name="MaxOblastTabulky_2" localSheetId="36">#REF!</definedName>
    <definedName name="MaxOblastTabulky_2">#REF!</definedName>
    <definedName name="MaxOblastTabulky_28" localSheetId="6">#REF!</definedName>
    <definedName name="MaxOblastTabulky_28" localSheetId="7">#REF!</definedName>
    <definedName name="MaxOblastTabulky_28" localSheetId="8">#REF!</definedName>
    <definedName name="MaxOblastTabulky_28" localSheetId="10">#REF!</definedName>
    <definedName name="MaxOblastTabulky_28" localSheetId="11">#REF!</definedName>
    <definedName name="MaxOblastTabulky_28" localSheetId="13">#REF!</definedName>
    <definedName name="MaxOblastTabulky_28" localSheetId="14">#REF!</definedName>
    <definedName name="MaxOblastTabulky_28" localSheetId="15">#REF!</definedName>
    <definedName name="MaxOblastTabulky_28" localSheetId="16">#REF!</definedName>
    <definedName name="MaxOblastTabulky_28" localSheetId="17">#REF!</definedName>
    <definedName name="MaxOblastTabulky_28" localSheetId="20">#REF!</definedName>
    <definedName name="MaxOblastTabulky_28" localSheetId="21">#REF!</definedName>
    <definedName name="MaxOblastTabulky_28" localSheetId="23">#REF!</definedName>
    <definedName name="MaxOblastTabulky_28" localSheetId="24">#REF!</definedName>
    <definedName name="MaxOblastTabulky_28" localSheetId="33">#REF!</definedName>
    <definedName name="MaxOblastTabulky_28" localSheetId="34">#REF!</definedName>
    <definedName name="MaxOblastTabulky_28" localSheetId="35">#REF!</definedName>
    <definedName name="MaxOblastTabulky_28" localSheetId="36">#REF!</definedName>
    <definedName name="MaxOblastTabulky_28">#REF!</definedName>
    <definedName name="MC">'[13]Lists-Aux'!$C:$C</definedName>
    <definedName name="Members">[13]Members!$D$3:E$2992</definedName>
    <definedName name="MONTH">'[15]Drop Down List'!$H$2</definedName>
    <definedName name="OblastDat2" localSheetId="6">#REF!</definedName>
    <definedName name="OblastDat2" localSheetId="7">#REF!</definedName>
    <definedName name="OblastDat2" localSheetId="8">#REF!</definedName>
    <definedName name="OblastDat2" localSheetId="10">#REF!</definedName>
    <definedName name="OblastDat2" localSheetId="11">#REF!</definedName>
    <definedName name="OblastDat2" localSheetId="13">#REF!</definedName>
    <definedName name="OblastDat2" localSheetId="14">#REF!</definedName>
    <definedName name="OblastDat2" localSheetId="15">#REF!</definedName>
    <definedName name="OblastDat2" localSheetId="16">#REF!</definedName>
    <definedName name="OblastDat2" localSheetId="17">#REF!</definedName>
    <definedName name="OblastDat2" localSheetId="20">#REF!</definedName>
    <definedName name="OblastDat2" localSheetId="21">#REF!</definedName>
    <definedName name="OblastDat2" localSheetId="23">#REF!</definedName>
    <definedName name="OblastDat2" localSheetId="24">#REF!</definedName>
    <definedName name="OblastDat2" localSheetId="33">#REF!</definedName>
    <definedName name="OblastDat2" localSheetId="34">#REF!</definedName>
    <definedName name="OblastDat2" localSheetId="35">#REF!</definedName>
    <definedName name="OblastDat2" localSheetId="36">#REF!</definedName>
    <definedName name="OblastDat2">#REF!</definedName>
    <definedName name="OblastDat2_11" localSheetId="6">#REF!</definedName>
    <definedName name="OblastDat2_11" localSheetId="7">#REF!</definedName>
    <definedName name="OblastDat2_11" localSheetId="8">#REF!</definedName>
    <definedName name="OblastDat2_11" localSheetId="10">#REF!</definedName>
    <definedName name="OblastDat2_11" localSheetId="11">#REF!</definedName>
    <definedName name="OblastDat2_11" localSheetId="13">#REF!</definedName>
    <definedName name="OblastDat2_11" localSheetId="14">#REF!</definedName>
    <definedName name="OblastDat2_11" localSheetId="15">#REF!</definedName>
    <definedName name="OblastDat2_11" localSheetId="16">#REF!</definedName>
    <definedName name="OblastDat2_11" localSheetId="17">#REF!</definedName>
    <definedName name="OblastDat2_11" localSheetId="20">#REF!</definedName>
    <definedName name="OblastDat2_11" localSheetId="21">#REF!</definedName>
    <definedName name="OblastDat2_11" localSheetId="23">#REF!</definedName>
    <definedName name="OblastDat2_11" localSheetId="24">#REF!</definedName>
    <definedName name="OblastDat2_11" localSheetId="33">#REF!</definedName>
    <definedName name="OblastDat2_11" localSheetId="34">#REF!</definedName>
    <definedName name="OblastDat2_11" localSheetId="35">#REF!</definedName>
    <definedName name="OblastDat2_11" localSheetId="36">#REF!</definedName>
    <definedName name="OblastDat2_11">#REF!</definedName>
    <definedName name="OblastDat2_2" localSheetId="6">#REF!</definedName>
    <definedName name="OblastDat2_2" localSheetId="7">#REF!</definedName>
    <definedName name="OblastDat2_2" localSheetId="8">#REF!</definedName>
    <definedName name="OblastDat2_2" localSheetId="10">#REF!</definedName>
    <definedName name="OblastDat2_2" localSheetId="11">#REF!</definedName>
    <definedName name="OblastDat2_2" localSheetId="13">#REF!</definedName>
    <definedName name="OblastDat2_2" localSheetId="14">#REF!</definedName>
    <definedName name="OblastDat2_2" localSheetId="15">#REF!</definedName>
    <definedName name="OblastDat2_2" localSheetId="16">#REF!</definedName>
    <definedName name="OblastDat2_2" localSheetId="17">#REF!</definedName>
    <definedName name="OblastDat2_2" localSheetId="20">#REF!</definedName>
    <definedName name="OblastDat2_2" localSheetId="21">#REF!</definedName>
    <definedName name="OblastDat2_2" localSheetId="23">#REF!</definedName>
    <definedName name="OblastDat2_2" localSheetId="24">#REF!</definedName>
    <definedName name="OblastDat2_2" localSheetId="33">#REF!</definedName>
    <definedName name="OblastDat2_2" localSheetId="34">#REF!</definedName>
    <definedName name="OblastDat2_2" localSheetId="35">#REF!</definedName>
    <definedName name="OblastDat2_2" localSheetId="36">#REF!</definedName>
    <definedName name="OblastDat2_2">#REF!</definedName>
    <definedName name="OblastDat2_28" localSheetId="6">#REF!</definedName>
    <definedName name="OblastDat2_28" localSheetId="7">#REF!</definedName>
    <definedName name="OblastDat2_28" localSheetId="8">#REF!</definedName>
    <definedName name="OblastDat2_28" localSheetId="10">#REF!</definedName>
    <definedName name="OblastDat2_28" localSheetId="11">#REF!</definedName>
    <definedName name="OblastDat2_28" localSheetId="13">#REF!</definedName>
    <definedName name="OblastDat2_28" localSheetId="14">#REF!</definedName>
    <definedName name="OblastDat2_28" localSheetId="15">#REF!</definedName>
    <definedName name="OblastDat2_28" localSheetId="16">#REF!</definedName>
    <definedName name="OblastDat2_28" localSheetId="17">#REF!</definedName>
    <definedName name="OblastDat2_28" localSheetId="20">#REF!</definedName>
    <definedName name="OblastDat2_28" localSheetId="21">#REF!</definedName>
    <definedName name="OblastDat2_28" localSheetId="23">#REF!</definedName>
    <definedName name="OblastDat2_28" localSheetId="24">#REF!</definedName>
    <definedName name="OblastDat2_28" localSheetId="33">#REF!</definedName>
    <definedName name="OblastDat2_28" localSheetId="34">#REF!</definedName>
    <definedName name="OblastDat2_28" localSheetId="35">#REF!</definedName>
    <definedName name="OblastDat2_28" localSheetId="36">#REF!</definedName>
    <definedName name="OblastDat2_28">#REF!</definedName>
    <definedName name="OblastNadpisuRadku" localSheetId="6">#REF!</definedName>
    <definedName name="OblastNadpisuRadku" localSheetId="7">#REF!</definedName>
    <definedName name="OblastNadpisuRadku" localSheetId="8">#REF!</definedName>
    <definedName name="OblastNadpisuRadku" localSheetId="10">#REF!</definedName>
    <definedName name="OblastNadpisuRadku" localSheetId="11">#REF!</definedName>
    <definedName name="OblastNadpisuRadku" localSheetId="13">#REF!</definedName>
    <definedName name="OblastNadpisuRadku" localSheetId="14">#REF!</definedName>
    <definedName name="OblastNadpisuRadku" localSheetId="15">#REF!</definedName>
    <definedName name="OblastNadpisuRadku" localSheetId="16">#REF!</definedName>
    <definedName name="OblastNadpisuRadku" localSheetId="17">#REF!</definedName>
    <definedName name="OblastNadpisuRadku" localSheetId="20">#REF!</definedName>
    <definedName name="OblastNadpisuRadku" localSheetId="21">#REF!</definedName>
    <definedName name="OblastNadpisuRadku" localSheetId="23">#REF!</definedName>
    <definedName name="OblastNadpisuRadku" localSheetId="24">#REF!</definedName>
    <definedName name="OblastNadpisuRadku" localSheetId="33">#REF!</definedName>
    <definedName name="OblastNadpisuRadku" localSheetId="34">#REF!</definedName>
    <definedName name="OblastNadpisuRadku" localSheetId="35">#REF!</definedName>
    <definedName name="OblastNadpisuRadku" localSheetId="36">#REF!</definedName>
    <definedName name="OblastNadpisuRadku">#REF!</definedName>
    <definedName name="OblastNadpisuRadku_11" localSheetId="6">#REF!</definedName>
    <definedName name="OblastNadpisuRadku_11" localSheetId="7">#REF!</definedName>
    <definedName name="OblastNadpisuRadku_11" localSheetId="8">#REF!</definedName>
    <definedName name="OblastNadpisuRadku_11" localSheetId="10">#REF!</definedName>
    <definedName name="OblastNadpisuRadku_11" localSheetId="11">#REF!</definedName>
    <definedName name="OblastNadpisuRadku_11" localSheetId="13">#REF!</definedName>
    <definedName name="OblastNadpisuRadku_11" localSheetId="14">#REF!</definedName>
    <definedName name="OblastNadpisuRadku_11" localSheetId="15">#REF!</definedName>
    <definedName name="OblastNadpisuRadku_11" localSheetId="16">#REF!</definedName>
    <definedName name="OblastNadpisuRadku_11" localSheetId="17">#REF!</definedName>
    <definedName name="OblastNadpisuRadku_11" localSheetId="20">#REF!</definedName>
    <definedName name="OblastNadpisuRadku_11" localSheetId="21">#REF!</definedName>
    <definedName name="OblastNadpisuRadku_11" localSheetId="23">#REF!</definedName>
    <definedName name="OblastNadpisuRadku_11" localSheetId="24">#REF!</definedName>
    <definedName name="OblastNadpisuRadku_11" localSheetId="33">#REF!</definedName>
    <definedName name="OblastNadpisuRadku_11" localSheetId="34">#REF!</definedName>
    <definedName name="OblastNadpisuRadku_11" localSheetId="35">#REF!</definedName>
    <definedName name="OblastNadpisuRadku_11" localSheetId="36">#REF!</definedName>
    <definedName name="OblastNadpisuRadku_11">#REF!</definedName>
    <definedName name="OblastNadpisuRadku_2" localSheetId="6">#REF!</definedName>
    <definedName name="OblastNadpisuRadku_2" localSheetId="7">#REF!</definedName>
    <definedName name="OblastNadpisuRadku_2" localSheetId="8">#REF!</definedName>
    <definedName name="OblastNadpisuRadku_2" localSheetId="10">#REF!</definedName>
    <definedName name="OblastNadpisuRadku_2" localSheetId="11">#REF!</definedName>
    <definedName name="OblastNadpisuRadku_2" localSheetId="13">#REF!</definedName>
    <definedName name="OblastNadpisuRadku_2" localSheetId="14">#REF!</definedName>
    <definedName name="OblastNadpisuRadku_2" localSheetId="15">#REF!</definedName>
    <definedName name="OblastNadpisuRadku_2" localSheetId="16">#REF!</definedName>
    <definedName name="OblastNadpisuRadku_2" localSheetId="17">#REF!</definedName>
    <definedName name="OblastNadpisuRadku_2" localSheetId="20">#REF!</definedName>
    <definedName name="OblastNadpisuRadku_2" localSheetId="21">#REF!</definedName>
    <definedName name="OblastNadpisuRadku_2" localSheetId="23">#REF!</definedName>
    <definedName name="OblastNadpisuRadku_2" localSheetId="24">#REF!</definedName>
    <definedName name="OblastNadpisuRadku_2" localSheetId="33">#REF!</definedName>
    <definedName name="OblastNadpisuRadku_2" localSheetId="34">#REF!</definedName>
    <definedName name="OblastNadpisuRadku_2" localSheetId="35">#REF!</definedName>
    <definedName name="OblastNadpisuRadku_2" localSheetId="36">#REF!</definedName>
    <definedName name="OblastNadpisuRadku_2">#REF!</definedName>
    <definedName name="OblastNadpisuRadku_28" localSheetId="6">#REF!</definedName>
    <definedName name="OblastNadpisuRadku_28" localSheetId="7">#REF!</definedName>
    <definedName name="OblastNadpisuRadku_28" localSheetId="8">#REF!</definedName>
    <definedName name="OblastNadpisuRadku_28" localSheetId="10">#REF!</definedName>
    <definedName name="OblastNadpisuRadku_28" localSheetId="11">#REF!</definedName>
    <definedName name="OblastNadpisuRadku_28" localSheetId="13">#REF!</definedName>
    <definedName name="OblastNadpisuRadku_28" localSheetId="14">#REF!</definedName>
    <definedName name="OblastNadpisuRadku_28" localSheetId="15">#REF!</definedName>
    <definedName name="OblastNadpisuRadku_28" localSheetId="16">#REF!</definedName>
    <definedName name="OblastNadpisuRadku_28" localSheetId="17">#REF!</definedName>
    <definedName name="OblastNadpisuRadku_28" localSheetId="20">#REF!</definedName>
    <definedName name="OblastNadpisuRadku_28" localSheetId="21">#REF!</definedName>
    <definedName name="OblastNadpisuRadku_28" localSheetId="23">#REF!</definedName>
    <definedName name="OblastNadpisuRadku_28" localSheetId="24">#REF!</definedName>
    <definedName name="OblastNadpisuRadku_28" localSheetId="33">#REF!</definedName>
    <definedName name="OblastNadpisuRadku_28" localSheetId="34">#REF!</definedName>
    <definedName name="OblastNadpisuRadku_28" localSheetId="35">#REF!</definedName>
    <definedName name="OblastNadpisuRadku_28" localSheetId="36">#REF!</definedName>
    <definedName name="OblastNadpisuRadku_28">#REF!</definedName>
    <definedName name="OblastNadpisuSloupcu" localSheetId="6">#REF!</definedName>
    <definedName name="OblastNadpisuSloupcu" localSheetId="7">#REF!</definedName>
    <definedName name="OblastNadpisuSloupcu" localSheetId="8">#REF!</definedName>
    <definedName name="OblastNadpisuSloupcu" localSheetId="10">#REF!</definedName>
    <definedName name="OblastNadpisuSloupcu" localSheetId="11">#REF!</definedName>
    <definedName name="OblastNadpisuSloupcu" localSheetId="13">#REF!</definedName>
    <definedName name="OblastNadpisuSloupcu" localSheetId="14">#REF!</definedName>
    <definedName name="OblastNadpisuSloupcu" localSheetId="15">#REF!</definedName>
    <definedName name="OblastNadpisuSloupcu" localSheetId="16">#REF!</definedName>
    <definedName name="OblastNadpisuSloupcu" localSheetId="17">#REF!</definedName>
    <definedName name="OblastNadpisuSloupcu" localSheetId="20">#REF!</definedName>
    <definedName name="OblastNadpisuSloupcu" localSheetId="21">#REF!</definedName>
    <definedName name="OblastNadpisuSloupcu" localSheetId="23">#REF!</definedName>
    <definedName name="OblastNadpisuSloupcu" localSheetId="24">#REF!</definedName>
    <definedName name="OblastNadpisuSloupcu" localSheetId="33">#REF!</definedName>
    <definedName name="OblastNadpisuSloupcu" localSheetId="34">#REF!</definedName>
    <definedName name="OblastNadpisuSloupcu" localSheetId="35">#REF!</definedName>
    <definedName name="OblastNadpisuSloupcu" localSheetId="36">#REF!</definedName>
    <definedName name="OblastNadpisuSloupcu">#REF!</definedName>
    <definedName name="OblastNadpisuSloupcu_11" localSheetId="6">#REF!</definedName>
    <definedName name="OblastNadpisuSloupcu_11" localSheetId="7">#REF!</definedName>
    <definedName name="OblastNadpisuSloupcu_11" localSheetId="8">#REF!</definedName>
    <definedName name="OblastNadpisuSloupcu_11" localSheetId="10">#REF!</definedName>
    <definedName name="OblastNadpisuSloupcu_11" localSheetId="11">#REF!</definedName>
    <definedName name="OblastNadpisuSloupcu_11" localSheetId="13">#REF!</definedName>
    <definedName name="OblastNadpisuSloupcu_11" localSheetId="14">#REF!</definedName>
    <definedName name="OblastNadpisuSloupcu_11" localSheetId="15">#REF!</definedName>
    <definedName name="OblastNadpisuSloupcu_11" localSheetId="16">#REF!</definedName>
    <definedName name="OblastNadpisuSloupcu_11" localSheetId="17">#REF!</definedName>
    <definedName name="OblastNadpisuSloupcu_11" localSheetId="20">#REF!</definedName>
    <definedName name="OblastNadpisuSloupcu_11" localSheetId="21">#REF!</definedName>
    <definedName name="OblastNadpisuSloupcu_11" localSheetId="23">#REF!</definedName>
    <definedName name="OblastNadpisuSloupcu_11" localSheetId="24">#REF!</definedName>
    <definedName name="OblastNadpisuSloupcu_11" localSheetId="33">#REF!</definedName>
    <definedName name="OblastNadpisuSloupcu_11" localSheetId="34">#REF!</definedName>
    <definedName name="OblastNadpisuSloupcu_11" localSheetId="35">#REF!</definedName>
    <definedName name="OblastNadpisuSloupcu_11" localSheetId="36">#REF!</definedName>
    <definedName name="OblastNadpisuSloupcu_11">#REF!</definedName>
    <definedName name="OblastNadpisuSloupcu_2" localSheetId="6">#REF!</definedName>
    <definedName name="OblastNadpisuSloupcu_2" localSheetId="7">#REF!</definedName>
    <definedName name="OblastNadpisuSloupcu_2" localSheetId="8">#REF!</definedName>
    <definedName name="OblastNadpisuSloupcu_2" localSheetId="10">#REF!</definedName>
    <definedName name="OblastNadpisuSloupcu_2" localSheetId="11">#REF!</definedName>
    <definedName name="OblastNadpisuSloupcu_2" localSheetId="13">#REF!</definedName>
    <definedName name="OblastNadpisuSloupcu_2" localSheetId="14">#REF!</definedName>
    <definedName name="OblastNadpisuSloupcu_2" localSheetId="15">#REF!</definedName>
    <definedName name="OblastNadpisuSloupcu_2" localSheetId="16">#REF!</definedName>
    <definedName name="OblastNadpisuSloupcu_2" localSheetId="17">#REF!</definedName>
    <definedName name="OblastNadpisuSloupcu_2" localSheetId="20">#REF!</definedName>
    <definedName name="OblastNadpisuSloupcu_2" localSheetId="21">#REF!</definedName>
    <definedName name="OblastNadpisuSloupcu_2" localSheetId="23">#REF!</definedName>
    <definedName name="OblastNadpisuSloupcu_2" localSheetId="24">#REF!</definedName>
    <definedName name="OblastNadpisuSloupcu_2" localSheetId="33">#REF!</definedName>
    <definedName name="OblastNadpisuSloupcu_2" localSheetId="34">#REF!</definedName>
    <definedName name="OblastNadpisuSloupcu_2" localSheetId="35">#REF!</definedName>
    <definedName name="OblastNadpisuSloupcu_2" localSheetId="36">#REF!</definedName>
    <definedName name="OblastNadpisuSloupcu_2">#REF!</definedName>
    <definedName name="OblastNadpisuSloupcu_28" localSheetId="6">#REF!</definedName>
    <definedName name="OblastNadpisuSloupcu_28" localSheetId="7">#REF!</definedName>
    <definedName name="OblastNadpisuSloupcu_28" localSheetId="8">#REF!</definedName>
    <definedName name="OblastNadpisuSloupcu_28" localSheetId="10">#REF!</definedName>
    <definedName name="OblastNadpisuSloupcu_28" localSheetId="11">#REF!</definedName>
    <definedName name="OblastNadpisuSloupcu_28" localSheetId="13">#REF!</definedName>
    <definedName name="OblastNadpisuSloupcu_28" localSheetId="14">#REF!</definedName>
    <definedName name="OblastNadpisuSloupcu_28" localSheetId="15">#REF!</definedName>
    <definedName name="OblastNadpisuSloupcu_28" localSheetId="16">#REF!</definedName>
    <definedName name="OblastNadpisuSloupcu_28" localSheetId="17">#REF!</definedName>
    <definedName name="OblastNadpisuSloupcu_28" localSheetId="20">#REF!</definedName>
    <definedName name="OblastNadpisuSloupcu_28" localSheetId="21">#REF!</definedName>
    <definedName name="OblastNadpisuSloupcu_28" localSheetId="23">#REF!</definedName>
    <definedName name="OblastNadpisuSloupcu_28" localSheetId="24">#REF!</definedName>
    <definedName name="OblastNadpisuSloupcu_28" localSheetId="33">#REF!</definedName>
    <definedName name="OblastNadpisuSloupcu_28" localSheetId="34">#REF!</definedName>
    <definedName name="OblastNadpisuSloupcu_28" localSheetId="35">#REF!</definedName>
    <definedName name="OblastNadpisuSloupcu_28" localSheetId="36">#REF!</definedName>
    <definedName name="OblastNadpisuSloupcu_28">#REF!</definedName>
    <definedName name="OpRisk" localSheetId="7">#REF!</definedName>
    <definedName name="OpRisk" localSheetId="8">#REF!</definedName>
    <definedName name="OpRisk" localSheetId="14">#REF!</definedName>
    <definedName name="OpRisk" localSheetId="20">#REF!</definedName>
    <definedName name="OpRisk" localSheetId="23">#REF!</definedName>
    <definedName name="OpRisk" localSheetId="24">#REF!</definedName>
    <definedName name="OpRisk" localSheetId="33">#REF!</definedName>
    <definedName name="OpRisk" localSheetId="34">#REF!</definedName>
    <definedName name="OpRisk" localSheetId="35">#REF!</definedName>
    <definedName name="OpRisk" localSheetId="36">#REF!</definedName>
    <definedName name="OpRisk">#REF!</definedName>
    <definedName name="PCT">'[11]Lists-Aux'!$U:$U</definedName>
    <definedName name="PI">'[11]Lists-Aux'!$V:$V</definedName>
    <definedName name="PL">'[11]Lists-Aux'!$W:$W</definedName>
    <definedName name="_xlnm.Print_Area" localSheetId="1">'C 01.00 (CA1)'!$B$2:$E$105</definedName>
    <definedName name="_xlnm.Print_Area" localSheetId="2">'C 02.00 (CA2)'!$A$1:$E$82</definedName>
    <definedName name="_xlnm.Print_Area" localSheetId="3">'C 03.00 (CA3)'!$A$1:$E$12</definedName>
    <definedName name="_xlnm.Print_Area" localSheetId="4">'C 04.00 (CA4)'!$B$2:$E$125</definedName>
    <definedName name="_xlnm.Print_Area" localSheetId="5">'C 05.01 (CA5.1)'!$B$2:$K$66</definedName>
    <definedName name="_xlnm.Print_Area" localSheetId="6">'C 05.02 (CA5.2)'!$B$2:$K$21</definedName>
    <definedName name="_xlnm.Print_Area" localSheetId="9">'C 07.00 (CR SA)'!$A$2:$AA$47</definedName>
    <definedName name="_xlnm.Print_Area" localSheetId="10">'C 08.01 (CR IRB 1)'!$A$1:$AI$35</definedName>
    <definedName name="_xlnm.Print_Area" localSheetId="11">'C 08.02 (CR IRB 2)'!$A$1:$AH$13</definedName>
    <definedName name="_xlnm.Print_Area" localSheetId="15">'C 10.01 (CR EQU IRB 1)'!$B$2:$M$18</definedName>
    <definedName name="_xlnm.Print_Area" localSheetId="16">'C 10.02 (CR EQU IRB 2)'!$B$2:$L$9</definedName>
    <definedName name="_xlnm.Print_Area" localSheetId="17">'C 11.00 (CR SETT)'!$A$1:$I$20</definedName>
    <definedName name="_xlnm.Print_Area" localSheetId="18">'C 13.01 (CR SEC)'!$B$2:$AX$62</definedName>
    <definedName name="_xlnm.Print_Area" localSheetId="19">'C 14.00 (SEC Details)'!$B$2:$AZ$13</definedName>
    <definedName name="_xlnm.Print_Area" localSheetId="20">'C 14.01 (SEC Details 2)'!$B$2:$AA$10</definedName>
    <definedName name="_xlnm.Print_Area" localSheetId="21">'C 15.00 (GUBICI CR IP)'!$B$2:$I$12</definedName>
    <definedName name="_xlnm.Print_Area" localSheetId="23">'C 17.01 (OPR Det 1)'!$A$1:$N$3</definedName>
    <definedName name="_xlnm.Print_Area" localSheetId="24">'C 17.02 (SEC Det 2)'!$B$2:$V$7</definedName>
    <definedName name="_xlnm.Print_Area" localSheetId="25">'C 18.00 (MKR SA TDI)'!$B$2:$M$56</definedName>
    <definedName name="_xlnm.Print_Area" localSheetId="26">'C 19.00 (MKR SA SEC)'!$A$1:$BN$3</definedName>
    <definedName name="_xlnm.Print_Area" localSheetId="33">'C 32.01 (PRUVAL 1)'!$B$2:$M$3</definedName>
    <definedName name="_xlnm.Print_Area" localSheetId="34">'C 32.02 (PRUVAL 2)'!$B$2:$M$3</definedName>
    <definedName name="_xlnm.Print_Area" localSheetId="35">'C 32.03 (PRUVAL 3)'!$A$1:$S$9</definedName>
    <definedName name="_xlnm.Print_Area" localSheetId="36">'C 32.04 (PRUVAL 4)'!$A$1:$N$8</definedName>
    <definedName name="PR">'[11]Lists-Aux'!$X:$X</definedName>
    <definedName name="Print_Area_MI" localSheetId="2">#REF!</definedName>
    <definedName name="Print_Area_MI" localSheetId="7">#REF!</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14">#REF!</definedName>
    <definedName name="Print_Area_MI" localSheetId="15">#REF!</definedName>
    <definedName name="Print_Area_MI" localSheetId="16">#REF!</definedName>
    <definedName name="Print_Area_MI" localSheetId="17">#REF!</definedName>
    <definedName name="Print_Area_MI" localSheetId="20">#REF!</definedName>
    <definedName name="Print_Area_MI" localSheetId="21">#REF!</definedName>
    <definedName name="Print_Area_MI" localSheetId="23">#REF!</definedName>
    <definedName name="Print_Area_MI" localSheetId="24">#REF!</definedName>
    <definedName name="Print_Area_MI" localSheetId="33">#REF!</definedName>
    <definedName name="Print_Area_MI" localSheetId="34">#REF!</definedName>
    <definedName name="Print_Area_MI" localSheetId="35">#REF!</definedName>
    <definedName name="Print_Area_MI" localSheetId="36">#REF!</definedName>
    <definedName name="Print_Area_MI">#REF!</definedName>
    <definedName name="Print_Area_MI_11" localSheetId="6">#REF!</definedName>
    <definedName name="Print_Area_MI_11" localSheetId="7">#REF!</definedName>
    <definedName name="Print_Area_MI_11" localSheetId="8">#REF!</definedName>
    <definedName name="Print_Area_MI_11" localSheetId="10">#REF!</definedName>
    <definedName name="Print_Area_MI_11" localSheetId="11">#REF!</definedName>
    <definedName name="Print_Area_MI_11" localSheetId="13">#REF!</definedName>
    <definedName name="Print_Area_MI_11" localSheetId="14">#REF!</definedName>
    <definedName name="Print_Area_MI_11" localSheetId="15">#REF!</definedName>
    <definedName name="Print_Area_MI_11" localSheetId="16">#REF!</definedName>
    <definedName name="Print_Area_MI_11" localSheetId="17">#REF!</definedName>
    <definedName name="Print_Area_MI_11" localSheetId="20">#REF!</definedName>
    <definedName name="Print_Area_MI_11" localSheetId="21">#REF!</definedName>
    <definedName name="Print_Area_MI_11" localSheetId="23">#REF!</definedName>
    <definedName name="Print_Area_MI_11" localSheetId="24">#REF!</definedName>
    <definedName name="Print_Area_MI_11" localSheetId="33">#REF!</definedName>
    <definedName name="Print_Area_MI_11" localSheetId="34">#REF!</definedName>
    <definedName name="Print_Area_MI_11" localSheetId="35">#REF!</definedName>
    <definedName name="Print_Area_MI_11" localSheetId="36">#REF!</definedName>
    <definedName name="Print_Area_MI_11">#REF!</definedName>
    <definedName name="Print_Area_MI_2" localSheetId="6">#REF!</definedName>
    <definedName name="Print_Area_MI_2" localSheetId="7">#REF!</definedName>
    <definedName name="Print_Area_MI_2" localSheetId="8">#REF!</definedName>
    <definedName name="Print_Area_MI_2" localSheetId="10">#REF!</definedName>
    <definedName name="Print_Area_MI_2" localSheetId="11">#REF!</definedName>
    <definedName name="Print_Area_MI_2" localSheetId="13">#REF!</definedName>
    <definedName name="Print_Area_MI_2" localSheetId="14">#REF!</definedName>
    <definedName name="Print_Area_MI_2" localSheetId="15">#REF!</definedName>
    <definedName name="Print_Area_MI_2" localSheetId="16">#REF!</definedName>
    <definedName name="Print_Area_MI_2" localSheetId="17">#REF!</definedName>
    <definedName name="Print_Area_MI_2" localSheetId="20">#REF!</definedName>
    <definedName name="Print_Area_MI_2" localSheetId="21">#REF!</definedName>
    <definedName name="Print_Area_MI_2" localSheetId="23">#REF!</definedName>
    <definedName name="Print_Area_MI_2" localSheetId="24">#REF!</definedName>
    <definedName name="Print_Area_MI_2" localSheetId="33">#REF!</definedName>
    <definedName name="Print_Area_MI_2" localSheetId="34">#REF!</definedName>
    <definedName name="Print_Area_MI_2" localSheetId="35">#REF!</definedName>
    <definedName name="Print_Area_MI_2" localSheetId="36">#REF!</definedName>
    <definedName name="Print_Area_MI_2">#REF!</definedName>
    <definedName name="Print_Area_MI_28" localSheetId="6">#REF!</definedName>
    <definedName name="Print_Area_MI_28" localSheetId="7">#REF!</definedName>
    <definedName name="Print_Area_MI_28" localSheetId="8">#REF!</definedName>
    <definedName name="Print_Area_MI_28" localSheetId="10">#REF!</definedName>
    <definedName name="Print_Area_MI_28" localSheetId="11">#REF!</definedName>
    <definedName name="Print_Area_MI_28" localSheetId="13">#REF!</definedName>
    <definedName name="Print_Area_MI_28" localSheetId="14">#REF!</definedName>
    <definedName name="Print_Area_MI_28" localSheetId="15">#REF!</definedName>
    <definedName name="Print_Area_MI_28" localSheetId="16">#REF!</definedName>
    <definedName name="Print_Area_MI_28" localSheetId="17">#REF!</definedName>
    <definedName name="Print_Area_MI_28" localSheetId="20">#REF!</definedName>
    <definedName name="Print_Area_MI_28" localSheetId="21">#REF!</definedName>
    <definedName name="Print_Area_MI_28" localSheetId="23">#REF!</definedName>
    <definedName name="Print_Area_MI_28" localSheetId="24">#REF!</definedName>
    <definedName name="Print_Area_MI_28" localSheetId="33">#REF!</definedName>
    <definedName name="Print_Area_MI_28" localSheetId="34">#REF!</definedName>
    <definedName name="Print_Area_MI_28" localSheetId="35">#REF!</definedName>
    <definedName name="Print_Area_MI_28" localSheetId="36">#REF!</definedName>
    <definedName name="Print_Area_MI_28">#REF!</definedName>
    <definedName name="Print_Titles_MI" localSheetId="2">#REF!</definedName>
    <definedName name="Print_Titles_MI" localSheetId="7">#REF!</definedName>
    <definedName name="Print_Titles_MI" localSheetId="8">#REF!</definedName>
    <definedName name="Print_Titles_MI" localSheetId="9">#REF!</definedName>
    <definedName name="Print_Titles_MI" localSheetId="10">#REF!</definedName>
    <definedName name="Print_Titles_MI" localSheetId="11">#REF!</definedName>
    <definedName name="Print_Titles_MI" localSheetId="14">#REF!</definedName>
    <definedName name="Print_Titles_MI" localSheetId="15">#REF!</definedName>
    <definedName name="Print_Titles_MI" localSheetId="16">#REF!</definedName>
    <definedName name="Print_Titles_MI" localSheetId="17">#REF!</definedName>
    <definedName name="Print_Titles_MI" localSheetId="20">#REF!</definedName>
    <definedName name="Print_Titles_MI" localSheetId="21">#REF!</definedName>
    <definedName name="Print_Titles_MI" localSheetId="23">#REF!</definedName>
    <definedName name="Print_Titles_MI" localSheetId="24">#REF!</definedName>
    <definedName name="Print_Titles_MI" localSheetId="33">#REF!</definedName>
    <definedName name="Print_Titles_MI" localSheetId="34">#REF!</definedName>
    <definedName name="Print_Titles_MI" localSheetId="35">#REF!</definedName>
    <definedName name="Print_Titles_MI" localSheetId="36">#REF!</definedName>
    <definedName name="Print_Titles_MI">#REF!</definedName>
    <definedName name="Print_Titles_MI_11" localSheetId="6">#REF!</definedName>
    <definedName name="Print_Titles_MI_11" localSheetId="7">#REF!</definedName>
    <definedName name="Print_Titles_MI_11" localSheetId="8">#REF!</definedName>
    <definedName name="Print_Titles_MI_11" localSheetId="10">#REF!</definedName>
    <definedName name="Print_Titles_MI_11" localSheetId="11">#REF!</definedName>
    <definedName name="Print_Titles_MI_11" localSheetId="13">#REF!</definedName>
    <definedName name="Print_Titles_MI_11" localSheetId="14">#REF!</definedName>
    <definedName name="Print_Titles_MI_11" localSheetId="15">#REF!</definedName>
    <definedName name="Print_Titles_MI_11" localSheetId="16">#REF!</definedName>
    <definedName name="Print_Titles_MI_11" localSheetId="17">#REF!</definedName>
    <definedName name="Print_Titles_MI_11" localSheetId="20">#REF!</definedName>
    <definedName name="Print_Titles_MI_11" localSheetId="21">#REF!</definedName>
    <definedName name="Print_Titles_MI_11" localSheetId="23">#REF!</definedName>
    <definedName name="Print_Titles_MI_11" localSheetId="24">#REF!</definedName>
    <definedName name="Print_Titles_MI_11" localSheetId="33">#REF!</definedName>
    <definedName name="Print_Titles_MI_11" localSheetId="34">#REF!</definedName>
    <definedName name="Print_Titles_MI_11" localSheetId="35">#REF!</definedName>
    <definedName name="Print_Titles_MI_11" localSheetId="36">#REF!</definedName>
    <definedName name="Print_Titles_MI_11">#REF!</definedName>
    <definedName name="Print_Titles_MI_2" localSheetId="6">#REF!</definedName>
    <definedName name="Print_Titles_MI_2" localSheetId="7">#REF!</definedName>
    <definedName name="Print_Titles_MI_2" localSheetId="8">#REF!</definedName>
    <definedName name="Print_Titles_MI_2" localSheetId="10">#REF!</definedName>
    <definedName name="Print_Titles_MI_2" localSheetId="11">#REF!</definedName>
    <definedName name="Print_Titles_MI_2" localSheetId="13">#REF!</definedName>
    <definedName name="Print_Titles_MI_2" localSheetId="14">#REF!</definedName>
    <definedName name="Print_Titles_MI_2" localSheetId="15">#REF!</definedName>
    <definedName name="Print_Titles_MI_2" localSheetId="16">#REF!</definedName>
    <definedName name="Print_Titles_MI_2" localSheetId="17">#REF!</definedName>
    <definedName name="Print_Titles_MI_2" localSheetId="20">#REF!</definedName>
    <definedName name="Print_Titles_MI_2" localSheetId="21">#REF!</definedName>
    <definedName name="Print_Titles_MI_2" localSheetId="23">#REF!</definedName>
    <definedName name="Print_Titles_MI_2" localSheetId="24">#REF!</definedName>
    <definedName name="Print_Titles_MI_2" localSheetId="33">#REF!</definedName>
    <definedName name="Print_Titles_MI_2" localSheetId="34">#REF!</definedName>
    <definedName name="Print_Titles_MI_2" localSheetId="35">#REF!</definedName>
    <definedName name="Print_Titles_MI_2" localSheetId="36">#REF!</definedName>
    <definedName name="Print_Titles_MI_2">#REF!</definedName>
    <definedName name="Print_Titles_MI_28" localSheetId="6">#REF!</definedName>
    <definedName name="Print_Titles_MI_28" localSheetId="7">#REF!</definedName>
    <definedName name="Print_Titles_MI_28" localSheetId="8">#REF!</definedName>
    <definedName name="Print_Titles_MI_28" localSheetId="10">#REF!</definedName>
    <definedName name="Print_Titles_MI_28" localSheetId="11">#REF!</definedName>
    <definedName name="Print_Titles_MI_28" localSheetId="13">#REF!</definedName>
    <definedName name="Print_Titles_MI_28" localSheetId="14">#REF!</definedName>
    <definedName name="Print_Titles_MI_28" localSheetId="15">#REF!</definedName>
    <definedName name="Print_Titles_MI_28" localSheetId="16">#REF!</definedName>
    <definedName name="Print_Titles_MI_28" localSheetId="17">#REF!</definedName>
    <definedName name="Print_Titles_MI_28" localSheetId="20">#REF!</definedName>
    <definedName name="Print_Titles_MI_28" localSheetId="21">#REF!</definedName>
    <definedName name="Print_Titles_MI_28" localSheetId="23">#REF!</definedName>
    <definedName name="Print_Titles_MI_28" localSheetId="24">#REF!</definedName>
    <definedName name="Print_Titles_MI_28" localSheetId="33">#REF!</definedName>
    <definedName name="Print_Titles_MI_28" localSheetId="34">#REF!</definedName>
    <definedName name="Print_Titles_MI_28" localSheetId="35">#REF!</definedName>
    <definedName name="Print_Titles_MI_28" localSheetId="36">#REF!</definedName>
    <definedName name="Print_Titles_MI_28">#REF!</definedName>
    <definedName name="rfgf" localSheetId="1">'[2]Table 39_'!#REF!</definedName>
    <definedName name="rfgf" localSheetId="5">'[2]Table 39_'!#REF!</definedName>
    <definedName name="rfgf" localSheetId="6">'[2]Table 39_'!#REF!</definedName>
    <definedName name="rfgf" localSheetId="7">'[3]Table 39_'!#REF!</definedName>
    <definedName name="rfgf" localSheetId="8">'[3]Table 39_'!#REF!</definedName>
    <definedName name="rfgf" localSheetId="9">'[3]Table 39_'!#REF!</definedName>
    <definedName name="rfgf" localSheetId="10">'[2]Table 39_'!#REF!</definedName>
    <definedName name="rfgf" localSheetId="11">'[2]Table 39_'!#REF!</definedName>
    <definedName name="rfgf" localSheetId="13">'[2]Table 39_'!#REF!</definedName>
    <definedName name="rfgf" localSheetId="14">'[2]Table 39_'!#REF!</definedName>
    <definedName name="rfgf" localSheetId="15">'[2]Table 39_'!#REF!</definedName>
    <definedName name="rfgf" localSheetId="16">'[2]Table 39_'!#REF!</definedName>
    <definedName name="rfgf" localSheetId="17">'[3]Table 39_'!#REF!</definedName>
    <definedName name="rfgf" localSheetId="20">'[2]Table 39_'!#REF!</definedName>
    <definedName name="rfgf" localSheetId="21">'[3]Table 39_'!#REF!</definedName>
    <definedName name="rfgf" localSheetId="23">'[2]Table 39_'!#REF!</definedName>
    <definedName name="rfgf" localSheetId="24">'[2]Table 39_'!#REF!</definedName>
    <definedName name="rfgf" localSheetId="33">'[2]Table 39_'!#REF!</definedName>
    <definedName name="rfgf" localSheetId="34">'[2]Table 39_'!#REF!</definedName>
    <definedName name="rfgf" localSheetId="35">'[4]Table 39_'!#REF!</definedName>
    <definedName name="rfgf" localSheetId="36">'[4]Table 39_'!#REF!</definedName>
    <definedName name="rfgf">'[2]Table 39_'!#REF!</definedName>
    <definedName name="RP">'[11]Lists-Aux'!$Z:$Z</definedName>
    <definedName name="rrr">[16]Members!$D$3:E$2477</definedName>
    <definedName name="RSP">'[11]Lists-Aux'!$AA:$AA</definedName>
    <definedName name="RT">'[11]Lists-Aux'!$AB:$AB</definedName>
    <definedName name="RTT">'[11]Lists-Aux'!$AC:$AC</definedName>
    <definedName name="ST">'[11]Lists-Aux'!$AD:$AD</definedName>
    <definedName name="TA">'[13]Lists-Aux'!$AE:$AE</definedName>
    <definedName name="Table_A" localSheetId="14">#REF!</definedName>
    <definedName name="Table_A" localSheetId="20">#REF!</definedName>
    <definedName name="Table_A" localSheetId="23">#REF!</definedName>
    <definedName name="Table_A" localSheetId="24">#REF!</definedName>
    <definedName name="Table_A" localSheetId="33">#REF!</definedName>
    <definedName name="Table_A" localSheetId="34">#REF!</definedName>
    <definedName name="Table_A" localSheetId="35">#REF!</definedName>
    <definedName name="Table_A" localSheetId="36">#REF!</definedName>
    <definedName name="Table_A">#REF!</definedName>
    <definedName name="Table_AB" localSheetId="14">#REF!</definedName>
    <definedName name="Table_AB" localSheetId="20">#REF!</definedName>
    <definedName name="Table_AB" localSheetId="23">#REF!</definedName>
    <definedName name="Table_AB" localSheetId="24">#REF!</definedName>
    <definedName name="Table_AB" localSheetId="33">#REF!</definedName>
    <definedName name="Table_AB" localSheetId="34">#REF!</definedName>
    <definedName name="Table_AB" localSheetId="35">#REF!</definedName>
    <definedName name="Table_AB" localSheetId="36">#REF!</definedName>
    <definedName name="Table_AB">#REF!</definedName>
    <definedName name="Table_AD" localSheetId="14">#REF!</definedName>
    <definedName name="Table_AD" localSheetId="20">#REF!</definedName>
    <definedName name="Table_AD" localSheetId="23">#REF!</definedName>
    <definedName name="Table_AD" localSheetId="24">#REF!</definedName>
    <definedName name="Table_AD" localSheetId="33">#REF!</definedName>
    <definedName name="Table_AD" localSheetId="34">#REF!</definedName>
    <definedName name="Table_AD" localSheetId="35">#REF!</definedName>
    <definedName name="Table_AD" localSheetId="36">#REF!</definedName>
    <definedName name="Table_AD">#REF!</definedName>
    <definedName name="Table_AE" localSheetId="14">#REF!</definedName>
    <definedName name="Table_AE" localSheetId="20">#REF!</definedName>
    <definedName name="Table_AE" localSheetId="23">#REF!</definedName>
    <definedName name="Table_AE" localSheetId="24">#REF!</definedName>
    <definedName name="Table_AE" localSheetId="33">#REF!</definedName>
    <definedName name="Table_AE" localSheetId="34">#REF!</definedName>
    <definedName name="Table_AE" localSheetId="35">#REF!</definedName>
    <definedName name="Table_AE" localSheetId="36">#REF!</definedName>
    <definedName name="Table_AE">#REF!</definedName>
    <definedName name="Table_AF" localSheetId="14">#REF!</definedName>
    <definedName name="Table_AF" localSheetId="20">#REF!</definedName>
    <definedName name="Table_AF" localSheetId="23">#REF!</definedName>
    <definedName name="Table_AF" localSheetId="24">#REF!</definedName>
    <definedName name="Table_AF" localSheetId="33">#REF!</definedName>
    <definedName name="Table_AF" localSheetId="34">#REF!</definedName>
    <definedName name="Table_AF" localSheetId="35">#REF!</definedName>
    <definedName name="Table_AF" localSheetId="36">#REF!</definedName>
    <definedName name="Table_AF">#REF!</definedName>
    <definedName name="Table_AH" localSheetId="14">#REF!</definedName>
    <definedName name="Table_AH" localSheetId="20">#REF!</definedName>
    <definedName name="Table_AH" localSheetId="23">#REF!</definedName>
    <definedName name="Table_AH" localSheetId="24">#REF!</definedName>
    <definedName name="Table_AH" localSheetId="33">#REF!</definedName>
    <definedName name="Table_AH" localSheetId="34">#REF!</definedName>
    <definedName name="Table_AH" localSheetId="35">#REF!</definedName>
    <definedName name="Table_AH" localSheetId="36">#REF!</definedName>
    <definedName name="Table_AH">#REF!</definedName>
    <definedName name="Table_AL" localSheetId="14">#REF!</definedName>
    <definedName name="Table_AL" localSheetId="20">#REF!</definedName>
    <definedName name="Table_AL" localSheetId="23">#REF!</definedName>
    <definedName name="Table_AL" localSheetId="24">#REF!</definedName>
    <definedName name="Table_AL" localSheetId="33">#REF!</definedName>
    <definedName name="Table_AL" localSheetId="34">#REF!</definedName>
    <definedName name="Table_AL" localSheetId="35">#REF!</definedName>
    <definedName name="Table_AL" localSheetId="36">#REF!</definedName>
    <definedName name="Table_AL">#REF!</definedName>
    <definedName name="Table_B" localSheetId="14">#REF!</definedName>
    <definedName name="Table_B" localSheetId="20">#REF!</definedName>
    <definedName name="Table_B" localSheetId="23">#REF!</definedName>
    <definedName name="Table_B" localSheetId="24">#REF!</definedName>
    <definedName name="Table_B" localSheetId="33">#REF!</definedName>
    <definedName name="Table_B" localSheetId="34">#REF!</definedName>
    <definedName name="Table_B" localSheetId="35">#REF!</definedName>
    <definedName name="Table_B" localSheetId="36">#REF!</definedName>
    <definedName name="Table_B">#REF!</definedName>
    <definedName name="Table_C" localSheetId="14">#REF!</definedName>
    <definedName name="Table_C" localSheetId="20">#REF!</definedName>
    <definedName name="Table_C" localSheetId="23">#REF!</definedName>
    <definedName name="Table_C" localSheetId="24">#REF!</definedName>
    <definedName name="Table_C" localSheetId="33">#REF!</definedName>
    <definedName name="Table_C" localSheetId="34">#REF!</definedName>
    <definedName name="Table_C" localSheetId="35">#REF!</definedName>
    <definedName name="Table_C" localSheetId="36">#REF!</definedName>
    <definedName name="Table_C">#REF!</definedName>
    <definedName name="Table_D" localSheetId="14">#REF!</definedName>
    <definedName name="Table_D" localSheetId="20">#REF!</definedName>
    <definedName name="Table_D" localSheetId="23">#REF!</definedName>
    <definedName name="Table_D" localSheetId="24">#REF!</definedName>
    <definedName name="Table_D" localSheetId="33">#REF!</definedName>
    <definedName name="Table_D" localSheetId="34">#REF!</definedName>
    <definedName name="Table_D" localSheetId="35">#REF!</definedName>
    <definedName name="Table_D" localSheetId="36">#REF!</definedName>
    <definedName name="Table_D">#REF!</definedName>
    <definedName name="Table_F" localSheetId="14">#REF!</definedName>
    <definedName name="Table_F" localSheetId="20">#REF!</definedName>
    <definedName name="Table_F" localSheetId="23">#REF!</definedName>
    <definedName name="Table_F" localSheetId="24">#REF!</definedName>
    <definedName name="Table_F" localSheetId="33">#REF!</definedName>
    <definedName name="Table_F" localSheetId="34">#REF!</definedName>
    <definedName name="Table_F" localSheetId="35">#REF!</definedName>
    <definedName name="Table_F" localSheetId="36">#REF!</definedName>
    <definedName name="Table_F">#REF!</definedName>
    <definedName name="Table_G" localSheetId="14">#REF!</definedName>
    <definedName name="Table_G" localSheetId="20">#REF!</definedName>
    <definedName name="Table_G" localSheetId="23">#REF!</definedName>
    <definedName name="Table_G" localSheetId="24">#REF!</definedName>
    <definedName name="Table_G" localSheetId="33">#REF!</definedName>
    <definedName name="Table_G" localSheetId="34">#REF!</definedName>
    <definedName name="Table_G" localSheetId="35">#REF!</definedName>
    <definedName name="Table_G" localSheetId="36">#REF!</definedName>
    <definedName name="Table_G">#REF!</definedName>
    <definedName name="Table_H" localSheetId="14">#REF!</definedName>
    <definedName name="Table_H" localSheetId="20">#REF!</definedName>
    <definedName name="Table_H" localSheetId="23">#REF!</definedName>
    <definedName name="Table_H" localSheetId="24">#REF!</definedName>
    <definedName name="Table_H" localSheetId="33">#REF!</definedName>
    <definedName name="Table_H" localSheetId="34">#REF!</definedName>
    <definedName name="Table_H" localSheetId="35">#REF!</definedName>
    <definedName name="Table_H" localSheetId="36">#REF!</definedName>
    <definedName name="Table_H">#REF!</definedName>
    <definedName name="Table_J" localSheetId="14">#REF!</definedName>
    <definedName name="Table_J" localSheetId="20">#REF!</definedName>
    <definedName name="Table_J" localSheetId="23">#REF!</definedName>
    <definedName name="Table_J" localSheetId="24">#REF!</definedName>
    <definedName name="Table_J" localSheetId="33">#REF!</definedName>
    <definedName name="Table_J" localSheetId="34">#REF!</definedName>
    <definedName name="Table_J" localSheetId="35">#REF!</definedName>
    <definedName name="Table_J" localSheetId="36">#REF!</definedName>
    <definedName name="Table_J">#REF!</definedName>
    <definedName name="Table_K" localSheetId="14">#REF!</definedName>
    <definedName name="Table_K" localSheetId="20">#REF!</definedName>
    <definedName name="Table_K" localSheetId="23">#REF!</definedName>
    <definedName name="Table_K" localSheetId="24">#REF!</definedName>
    <definedName name="Table_K" localSheetId="33">#REF!</definedName>
    <definedName name="Table_K" localSheetId="34">#REF!</definedName>
    <definedName name="Table_K" localSheetId="35">#REF!</definedName>
    <definedName name="Table_K" localSheetId="36">#REF!</definedName>
    <definedName name="Table_K">#REF!</definedName>
    <definedName name="Table_M" localSheetId="14">#REF!</definedName>
    <definedName name="Table_M" localSheetId="20">#REF!</definedName>
    <definedName name="Table_M" localSheetId="23">#REF!</definedName>
    <definedName name="Table_M" localSheetId="24">#REF!</definedName>
    <definedName name="Table_M" localSheetId="33">#REF!</definedName>
    <definedName name="Table_M" localSheetId="34">#REF!</definedName>
    <definedName name="Table_M" localSheetId="35">#REF!</definedName>
    <definedName name="Table_M" localSheetId="36">#REF!</definedName>
    <definedName name="Table_M">#REF!</definedName>
    <definedName name="Table_O" localSheetId="14">#REF!</definedName>
    <definedName name="Table_O" localSheetId="20">#REF!</definedName>
    <definedName name="Table_O" localSheetId="23">#REF!</definedName>
    <definedName name="Table_O" localSheetId="24">#REF!</definedName>
    <definedName name="Table_O" localSheetId="33">#REF!</definedName>
    <definedName name="Table_O" localSheetId="34">#REF!</definedName>
    <definedName name="Table_O" localSheetId="35">#REF!</definedName>
    <definedName name="Table_O" localSheetId="36">#REF!</definedName>
    <definedName name="Table_O">#REF!</definedName>
    <definedName name="Table_Q" localSheetId="14">#REF!</definedName>
    <definedName name="Table_Q" localSheetId="20">#REF!</definedName>
    <definedName name="Table_Q" localSheetId="23">#REF!</definedName>
    <definedName name="Table_Q" localSheetId="24">#REF!</definedName>
    <definedName name="Table_Q" localSheetId="33">#REF!</definedName>
    <definedName name="Table_Q" localSheetId="34">#REF!</definedName>
    <definedName name="Table_Q" localSheetId="35">#REF!</definedName>
    <definedName name="Table_Q" localSheetId="36">#REF!</definedName>
    <definedName name="Table_Q">#REF!</definedName>
    <definedName name="Table_S" localSheetId="14">#REF!</definedName>
    <definedName name="Table_S" localSheetId="20">#REF!</definedName>
    <definedName name="Table_S" localSheetId="23">#REF!</definedName>
    <definedName name="Table_S" localSheetId="24">#REF!</definedName>
    <definedName name="Table_S" localSheetId="33">#REF!</definedName>
    <definedName name="Table_S" localSheetId="34">#REF!</definedName>
    <definedName name="Table_S" localSheetId="35">#REF!</definedName>
    <definedName name="Table_S" localSheetId="36">#REF!</definedName>
    <definedName name="Table_S">#REF!</definedName>
    <definedName name="Table_T" localSheetId="14">#REF!</definedName>
    <definedName name="Table_T" localSheetId="20">#REF!</definedName>
    <definedName name="Table_T" localSheetId="23">#REF!</definedName>
    <definedName name="Table_T" localSheetId="24">#REF!</definedName>
    <definedName name="Table_T" localSheetId="33">#REF!</definedName>
    <definedName name="Table_T" localSheetId="34">#REF!</definedName>
    <definedName name="Table_T" localSheetId="35">#REF!</definedName>
    <definedName name="Table_T" localSheetId="36">#REF!</definedName>
    <definedName name="Table_T">#REF!</definedName>
    <definedName name="Table_U" localSheetId="14">#REF!</definedName>
    <definedName name="Table_U" localSheetId="20">#REF!</definedName>
    <definedName name="Table_U" localSheetId="23">#REF!</definedName>
    <definedName name="Table_U" localSheetId="24">#REF!</definedName>
    <definedName name="Table_U" localSheetId="33">#REF!</definedName>
    <definedName name="Table_U" localSheetId="34">#REF!</definedName>
    <definedName name="Table_U" localSheetId="35">#REF!</definedName>
    <definedName name="Table_U" localSheetId="36">#REF!</definedName>
    <definedName name="Table_U">#REF!</definedName>
    <definedName name="Table_V" localSheetId="14">#REF!</definedName>
    <definedName name="Table_V" localSheetId="20">#REF!</definedName>
    <definedName name="Table_V" localSheetId="23">#REF!</definedName>
    <definedName name="Table_V" localSheetId="24">#REF!</definedName>
    <definedName name="Table_V" localSheetId="33">#REF!</definedName>
    <definedName name="Table_V" localSheetId="34">#REF!</definedName>
    <definedName name="Table_V" localSheetId="35">#REF!</definedName>
    <definedName name="Table_V" localSheetId="36">#REF!</definedName>
    <definedName name="Table_V">#REF!</definedName>
    <definedName name="TD">'[11]Lists-Aux'!$AI:$AI</definedName>
    <definedName name="TI">'[11]Lists-Aux'!$AF:$AF</definedName>
    <definedName name="UES">'[11]Lists-Aux'!$AG:$AG</definedName>
    <definedName name="Valid1" localSheetId="5">#REF!</definedName>
    <definedName name="Valid1" localSheetId="6">#REF!</definedName>
    <definedName name="Valid1" localSheetId="7">#REF!</definedName>
    <definedName name="Valid1" localSheetId="8">#REF!</definedName>
    <definedName name="Valid1" localSheetId="9">#REF!</definedName>
    <definedName name="Valid1" localSheetId="10">#REF!</definedName>
    <definedName name="Valid1" localSheetId="11">#REF!</definedName>
    <definedName name="Valid1" localSheetId="13">#REF!</definedName>
    <definedName name="Valid1" localSheetId="14">#REF!</definedName>
    <definedName name="Valid1" localSheetId="15">#REF!</definedName>
    <definedName name="Valid1" localSheetId="16">#REF!</definedName>
    <definedName name="Valid1" localSheetId="17">#REF!</definedName>
    <definedName name="Valid1" localSheetId="19">#REF!</definedName>
    <definedName name="Valid1" localSheetId="20">#REF!</definedName>
    <definedName name="Valid1" localSheetId="21">#REF!</definedName>
    <definedName name="Valid1" localSheetId="23">#REF!</definedName>
    <definedName name="Valid1" localSheetId="24">#REF!</definedName>
    <definedName name="Valid1" localSheetId="25">#REF!</definedName>
    <definedName name="Valid1" localSheetId="29">#REF!</definedName>
    <definedName name="Valid1" localSheetId="31">#REF!</definedName>
    <definedName name="Valid1" localSheetId="32">#REF!</definedName>
    <definedName name="Valid1" localSheetId="33">#REF!</definedName>
    <definedName name="Valid1" localSheetId="34">#REF!</definedName>
    <definedName name="Valid1" localSheetId="35">#REF!</definedName>
    <definedName name="Valid1" localSheetId="36">#REF!</definedName>
    <definedName name="Valid1">#REF!</definedName>
    <definedName name="Valid2" localSheetId="6">#REF!</definedName>
    <definedName name="Valid2" localSheetId="7">#REF!</definedName>
    <definedName name="Valid2" localSheetId="8">#REF!</definedName>
    <definedName name="Valid2" localSheetId="9">#REF!</definedName>
    <definedName name="Valid2" localSheetId="10">#REF!</definedName>
    <definedName name="Valid2" localSheetId="11">#REF!</definedName>
    <definedName name="Valid2" localSheetId="13">#REF!</definedName>
    <definedName name="Valid2" localSheetId="14">#REF!</definedName>
    <definedName name="Valid2" localSheetId="15">#REF!</definedName>
    <definedName name="Valid2" localSheetId="16">#REF!</definedName>
    <definedName name="Valid2" localSheetId="17">#REF!</definedName>
    <definedName name="Valid2" localSheetId="19">#REF!</definedName>
    <definedName name="Valid2" localSheetId="20">#REF!</definedName>
    <definedName name="Valid2" localSheetId="21">#REF!</definedName>
    <definedName name="Valid2" localSheetId="23">#REF!</definedName>
    <definedName name="Valid2" localSheetId="24">#REF!</definedName>
    <definedName name="Valid2" localSheetId="25">#REF!</definedName>
    <definedName name="Valid2" localSheetId="29">#REF!</definedName>
    <definedName name="Valid2" localSheetId="31">#REF!</definedName>
    <definedName name="Valid2" localSheetId="32">#REF!</definedName>
    <definedName name="Valid2" localSheetId="33">#REF!</definedName>
    <definedName name="Valid2" localSheetId="34">#REF!</definedName>
    <definedName name="Valid2" localSheetId="35">#REF!</definedName>
    <definedName name="Valid2" localSheetId="36">#REF!</definedName>
    <definedName name="Valid2">#REF!</definedName>
    <definedName name="Valid3" localSheetId="6">#REF!</definedName>
    <definedName name="Valid3" localSheetId="7">#REF!</definedName>
    <definedName name="Valid3" localSheetId="8">#REF!</definedName>
    <definedName name="Valid3" localSheetId="9">#REF!</definedName>
    <definedName name="Valid3" localSheetId="10">#REF!</definedName>
    <definedName name="Valid3" localSheetId="11">#REF!</definedName>
    <definedName name="Valid3" localSheetId="13">#REF!</definedName>
    <definedName name="Valid3" localSheetId="14">#REF!</definedName>
    <definedName name="Valid3" localSheetId="15">#REF!</definedName>
    <definedName name="Valid3" localSheetId="16">#REF!</definedName>
    <definedName name="Valid3" localSheetId="17">#REF!</definedName>
    <definedName name="Valid3" localSheetId="19">#REF!</definedName>
    <definedName name="Valid3" localSheetId="20">#REF!</definedName>
    <definedName name="Valid3" localSheetId="21">#REF!</definedName>
    <definedName name="Valid3" localSheetId="23">#REF!</definedName>
    <definedName name="Valid3" localSheetId="24">#REF!</definedName>
    <definedName name="Valid3" localSheetId="25">#REF!</definedName>
    <definedName name="Valid3" localSheetId="29">#REF!</definedName>
    <definedName name="Valid3" localSheetId="31">#REF!</definedName>
    <definedName name="Valid3" localSheetId="32">#REF!</definedName>
    <definedName name="Valid3" localSheetId="33">#REF!</definedName>
    <definedName name="Valid3" localSheetId="34">#REF!</definedName>
    <definedName name="Valid3" localSheetId="35">#REF!</definedName>
    <definedName name="Valid3" localSheetId="36">#REF!</definedName>
    <definedName name="Valid3">#REF!</definedName>
    <definedName name="Valid4" localSheetId="6">#REF!</definedName>
    <definedName name="Valid4" localSheetId="7">#REF!</definedName>
    <definedName name="Valid4" localSheetId="8">#REF!</definedName>
    <definedName name="Valid4" localSheetId="9">#REF!</definedName>
    <definedName name="Valid4" localSheetId="10">#REF!</definedName>
    <definedName name="Valid4" localSheetId="11">#REF!</definedName>
    <definedName name="Valid4" localSheetId="13">#REF!</definedName>
    <definedName name="Valid4" localSheetId="14">#REF!</definedName>
    <definedName name="Valid4" localSheetId="15">#REF!</definedName>
    <definedName name="Valid4" localSheetId="16">#REF!</definedName>
    <definedName name="Valid4" localSheetId="17">#REF!</definedName>
    <definedName name="Valid4" localSheetId="19">#REF!</definedName>
    <definedName name="Valid4" localSheetId="20">#REF!</definedName>
    <definedName name="Valid4" localSheetId="21">#REF!</definedName>
    <definedName name="Valid4" localSheetId="23">#REF!</definedName>
    <definedName name="Valid4" localSheetId="24">#REF!</definedName>
    <definedName name="Valid4" localSheetId="29">#REF!</definedName>
    <definedName name="Valid4" localSheetId="32">#REF!</definedName>
    <definedName name="Valid4" localSheetId="33">#REF!</definedName>
    <definedName name="Valid4" localSheetId="34">#REF!</definedName>
    <definedName name="Valid4" localSheetId="35">#REF!</definedName>
    <definedName name="Valid4" localSheetId="36">#REF!</definedName>
    <definedName name="Valid4">#REF!</definedName>
    <definedName name="Valid5" localSheetId="6">#REF!</definedName>
    <definedName name="Valid5" localSheetId="7">#REF!</definedName>
    <definedName name="Valid5" localSheetId="8">#REF!</definedName>
    <definedName name="Valid5" localSheetId="9">#REF!</definedName>
    <definedName name="Valid5" localSheetId="10">#REF!</definedName>
    <definedName name="Valid5" localSheetId="11">#REF!</definedName>
    <definedName name="Valid5" localSheetId="13">#REF!</definedName>
    <definedName name="Valid5" localSheetId="14">#REF!</definedName>
    <definedName name="Valid5" localSheetId="15">#REF!</definedName>
    <definedName name="Valid5" localSheetId="16">#REF!</definedName>
    <definedName name="Valid5" localSheetId="17">#REF!</definedName>
    <definedName name="Valid5" localSheetId="19">#REF!</definedName>
    <definedName name="Valid5" localSheetId="20">#REF!</definedName>
    <definedName name="Valid5" localSheetId="21">#REF!</definedName>
    <definedName name="Valid5" localSheetId="23">#REF!</definedName>
    <definedName name="Valid5" localSheetId="24">#REF!</definedName>
    <definedName name="Valid5" localSheetId="29">#REF!</definedName>
    <definedName name="Valid5" localSheetId="32">#REF!</definedName>
    <definedName name="Valid5" localSheetId="33">#REF!</definedName>
    <definedName name="Valid5" localSheetId="34">#REF!</definedName>
    <definedName name="Valid5" localSheetId="35">#REF!</definedName>
    <definedName name="Valid5" localSheetId="36">#REF!</definedName>
    <definedName name="Valid5">#REF!</definedName>
    <definedName name="XBRL">[12]Lists!$A$17:$A$19</definedName>
    <definedName name="XX">[11]Dimensions!$B$2:$B$78</definedName>
    <definedName name="YEAR">'[15]Drop Down List'!$H$3</definedName>
    <definedName name="YesNo">[10]Parameters!$C$90:$C$91</definedName>
    <definedName name="YesNoBasel2" localSheetId="7">[10]Parameters!#REF!</definedName>
    <definedName name="YesNoBasel2" localSheetId="8">[10]Parameters!#REF!</definedName>
    <definedName name="YesNoBasel2" localSheetId="14">[10]Parameters!#REF!</definedName>
    <definedName name="YesNoBasel2" localSheetId="20">[10]Parameters!#REF!</definedName>
    <definedName name="YesNoBasel2" localSheetId="23">[10]Parameters!#REF!</definedName>
    <definedName name="YesNoBasel2" localSheetId="24">[10]Parameters!#REF!</definedName>
    <definedName name="YesNoBasel2" localSheetId="33">[10]Parameters!#REF!</definedName>
    <definedName name="YesNoBasel2" localSheetId="34">[10]Parameters!#REF!</definedName>
    <definedName name="YesNoBasel2" localSheetId="35">[10]Parameters!#REF!</definedName>
    <definedName name="YesNoBasel2" localSheetId="36">[10]Parameters!#REF!</definedName>
    <definedName name="YesNoBasel2">[10]Parameters!#REF!</definedName>
    <definedName name="YesNoNA" localSheetId="7">#REF!</definedName>
    <definedName name="YesNoNA" localSheetId="8">#REF!</definedName>
    <definedName name="YesNoNA" localSheetId="14">#REF!</definedName>
    <definedName name="YesNoNA" localSheetId="20">#REF!</definedName>
    <definedName name="YesNoNA" localSheetId="23">#REF!</definedName>
    <definedName name="YesNoNA" localSheetId="24">#REF!</definedName>
    <definedName name="YesNoNA" localSheetId="33">#REF!</definedName>
    <definedName name="YesNoNA" localSheetId="34">#REF!</definedName>
    <definedName name="YesNoNA" localSheetId="35">#REF!</definedName>
    <definedName name="YesNoNA" localSheetId="36">#REF!</definedName>
    <definedName name="YesNoNA">#REF!</definedName>
    <definedName name="zxasdafsds" localSheetId="5">#REF!</definedName>
    <definedName name="zxasdafsds" localSheetId="6">#REF!</definedName>
    <definedName name="zxasdafsds" localSheetId="7">#REF!</definedName>
    <definedName name="zxasdafsds" localSheetId="8">#REF!</definedName>
    <definedName name="zxasdafsds" localSheetId="9">#REF!</definedName>
    <definedName name="zxasdafsds" localSheetId="11">#REF!</definedName>
    <definedName name="zxasdafsds" localSheetId="13">#REF!</definedName>
    <definedName name="zxasdafsds" localSheetId="14">#REF!</definedName>
    <definedName name="zxasdafsds" localSheetId="16">#REF!</definedName>
    <definedName name="zxasdafsds" localSheetId="20">#REF!</definedName>
    <definedName name="zxasdafsds" localSheetId="21">#REF!</definedName>
    <definedName name="zxasdafsds" localSheetId="23">#REF!</definedName>
    <definedName name="zxasdafsds" localSheetId="24">#REF!</definedName>
    <definedName name="zxasdafsds" localSheetId="33">#REF!</definedName>
    <definedName name="zxasdafsds" localSheetId="34">#REF!</definedName>
    <definedName name="zxasdafsds" localSheetId="35">#REF!</definedName>
    <definedName name="zxasdafsds" localSheetId="36">#REF!</definedName>
    <definedName name="zxasdafsds">#REF!</definedName>
  </definedNames>
  <calcPr calcId="162913"/>
</workbook>
</file>

<file path=xl/calcChain.xml><?xml version="1.0" encoding="utf-8"?>
<calcChain xmlns="http://schemas.openxmlformats.org/spreadsheetml/2006/main">
  <c r="C97" i="9" l="1"/>
  <c r="C96" i="9"/>
  <c r="C98" i="9" s="1"/>
  <c r="C93" i="9"/>
  <c r="C94" i="9" s="1"/>
  <c r="C91" i="9"/>
  <c r="C90" i="9"/>
  <c r="C92" i="9" s="1"/>
  <c r="C86" i="9"/>
  <c r="C87" i="9" s="1"/>
  <c r="C84" i="9"/>
  <c r="C83" i="9"/>
  <c r="C85" i="9" s="1"/>
  <c r="C80" i="9"/>
  <c r="C81" i="9" s="1"/>
  <c r="C77" i="9"/>
  <c r="C76" i="9"/>
  <c r="C78" i="9" s="1"/>
  <c r="C73" i="9"/>
  <c r="C74" i="9" s="1"/>
  <c r="C71" i="9"/>
  <c r="C70" i="9"/>
  <c r="C72" i="9" s="1"/>
  <c r="C65" i="9"/>
  <c r="C66" i="9" s="1"/>
  <c r="C63" i="9"/>
  <c r="C62" i="9"/>
  <c r="C64" i="9" s="1"/>
  <c r="C59" i="9"/>
  <c r="C60" i="9" s="1"/>
  <c r="C56" i="9"/>
  <c r="C55" i="9"/>
  <c r="C57" i="9" s="1"/>
  <c r="C52" i="9"/>
  <c r="C53" i="9" s="1"/>
  <c r="C50" i="9"/>
  <c r="C49" i="9"/>
  <c r="C51" i="9" s="1"/>
  <c r="C45" i="9"/>
  <c r="C46" i="9" s="1"/>
  <c r="C43" i="9"/>
  <c r="C42" i="9"/>
  <c r="C44" i="9" s="1"/>
  <c r="C39" i="9"/>
  <c r="C40" i="9" s="1"/>
  <c r="C27" i="9"/>
  <c r="C26" i="9"/>
  <c r="C24" i="9"/>
  <c r="C23" i="9"/>
  <c r="C21" i="9"/>
  <c r="C20" i="9"/>
  <c r="C22" i="9" s="1"/>
  <c r="C12" i="9"/>
  <c r="C13" i="9" s="1"/>
  <c r="C11" i="9"/>
  <c r="C9" i="9"/>
  <c r="C8" i="9"/>
  <c r="C7" i="9"/>
  <c r="C14" i="9" l="1"/>
  <c r="C41" i="9"/>
  <c r="C47" i="9"/>
  <c r="C54" i="9"/>
  <c r="C61" i="9"/>
  <c r="C67" i="9"/>
  <c r="C75" i="9"/>
  <c r="C82" i="9"/>
  <c r="C88" i="9"/>
  <c r="C95" i="9"/>
  <c r="C84" i="61"/>
  <c r="C105" i="61" s="1"/>
  <c r="C63" i="61"/>
  <c r="C82" i="61" s="1"/>
  <c r="C8" i="61"/>
  <c r="C61" i="61" s="1"/>
  <c r="C24" i="61" l="1"/>
  <c r="C73" i="61"/>
  <c r="C77" i="61"/>
  <c r="C81" i="61"/>
  <c r="C28" i="61"/>
  <c r="C36" i="61"/>
  <c r="C39" i="61" s="1"/>
  <c r="C44" i="61"/>
  <c r="C52" i="61"/>
  <c r="C56" i="61"/>
  <c r="C60" i="61"/>
  <c r="C94" i="61"/>
  <c r="C98" i="61"/>
  <c r="C102" i="61"/>
  <c r="C9" i="61"/>
  <c r="C13" i="61" s="1"/>
  <c r="C26" i="61"/>
  <c r="C30" i="61"/>
  <c r="C35" i="61" s="1"/>
  <c r="C40" i="61"/>
  <c r="C41" i="61" s="1"/>
  <c r="C50" i="61"/>
  <c r="C54" i="61"/>
  <c r="C58" i="61"/>
  <c r="C62" i="61"/>
  <c r="C64" i="61"/>
  <c r="C72" i="61" s="1"/>
  <c r="C75" i="61"/>
  <c r="C79" i="61"/>
  <c r="C83" i="61"/>
  <c r="C85" i="61"/>
  <c r="C93" i="61" s="1"/>
  <c r="C96" i="61"/>
  <c r="C100" i="61"/>
  <c r="C104" i="61"/>
  <c r="C14" i="61"/>
  <c r="C32" i="61"/>
  <c r="C38" i="61"/>
  <c r="C42" i="61"/>
  <c r="C67" i="61"/>
  <c r="C10" i="61"/>
  <c r="C11" i="61" s="1"/>
  <c r="C19" i="61"/>
  <c r="C25" i="61"/>
  <c r="C27" i="61"/>
  <c r="C29" i="61"/>
  <c r="C33" i="61"/>
  <c r="C43" i="61"/>
  <c r="C45" i="61"/>
  <c r="C49" i="61"/>
  <c r="C51" i="61"/>
  <c r="C53" i="61"/>
  <c r="C55" i="61"/>
  <c r="C57" i="61"/>
  <c r="C59" i="61"/>
  <c r="C65" i="61"/>
  <c r="C74" i="61"/>
  <c r="C76" i="61"/>
  <c r="C78" i="61"/>
  <c r="C80" i="61"/>
  <c r="C86" i="61"/>
  <c r="C95" i="61"/>
  <c r="C97" i="61"/>
  <c r="C99" i="61"/>
  <c r="C101" i="61"/>
  <c r="C103" i="61"/>
  <c r="C89" i="61" l="1"/>
  <c r="C68" i="61"/>
  <c r="C37" i="61"/>
  <c r="C31" i="61"/>
  <c r="C88" i="61"/>
  <c r="C34" i="61"/>
  <c r="C18" i="61"/>
  <c r="C91" i="61"/>
  <c r="C92" i="61"/>
  <c r="C90" i="61"/>
  <c r="C70" i="61"/>
  <c r="C71" i="61"/>
  <c r="C69" i="61"/>
  <c r="C47" i="61"/>
  <c r="C48" i="61"/>
  <c r="C46" i="61"/>
  <c r="C21" i="61"/>
  <c r="C20" i="61"/>
  <c r="C17" i="61"/>
  <c r="C15" i="61"/>
  <c r="C16" i="61"/>
  <c r="C23" i="61" l="1"/>
  <c r="C22" i="61"/>
</calcChain>
</file>

<file path=xl/comments1.xml><?xml version="1.0" encoding="utf-8"?>
<comments xmlns="http://schemas.openxmlformats.org/spreadsheetml/2006/main">
  <authors>
    <author>EBA staff</author>
  </authors>
  <commentList>
    <comment ref="I6" authorId="0" shapeId="0">
      <text>
        <r>
          <rPr>
            <b/>
            <sz val="9"/>
            <color indexed="81"/>
            <rFont val="Tahoma"/>
            <family val="2"/>
          </rPr>
          <t>EBA staff:</t>
        </r>
        <r>
          <rPr>
            <sz val="9"/>
            <color indexed="81"/>
            <rFont val="Tahoma"/>
            <family val="2"/>
          </rPr>
          <t xml:space="preserve">
Q 1064 (final)
Q 278 (under review)</t>
        </r>
      </text>
    </comment>
  </commentList>
</comments>
</file>

<file path=xl/sharedStrings.xml><?xml version="1.0" encoding="utf-8"?>
<sst xmlns="http://schemas.openxmlformats.org/spreadsheetml/2006/main" count="14622" uniqueCount="9757">
  <si>
    <t>Legal references</t>
  </si>
  <si>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</si>
  <si>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</si>
  <si>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</si>
  <si>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</si>
  <si>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</si>
  <si>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</si>
  <si>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</si>
  <si>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</si>
  <si>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</si>
  <si>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</si>
  <si>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</si>
  <si>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</si>
  <si>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</si>
  <si>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</si>
  <si>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</si>
  <si>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</si>
  <si>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</si>
  <si>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</si>
  <si>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</si>
  <si>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</si>
  <si>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</si>
  <si>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</si>
  <si>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</si>
  <si>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</si>
  <si>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</si>
  <si>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</si>
  <si>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</si>
  <si>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</si>
  <si>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</si>
  <si>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</si>
  <si>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</si>
  <si>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</si>
  <si>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</si>
  <si>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</si>
  <si>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</si>
  <si>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</si>
  <si>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</si>
  <si>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</si>
  <si>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</si>
  <si>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</si>
  <si>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</si>
  <si>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</si>
  <si>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</si>
  <si>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</si>
  <si>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</si>
  <si>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</si>
  <si>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</si>
  <si>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</si>
  <si>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</si>
  <si>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</si>
  <si>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</si>
  <si>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</si>
  <si>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</si>
  <si>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</si>
  <si>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</si>
  <si>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</si>
  <si>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</si>
  <si>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</si>
  <si>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</si>
  <si>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</si>
  <si>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</si>
  <si>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</si>
  <si>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</si>
  <si>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</si>
  <si>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</si>
  <si>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</si>
  <si>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</si>
  <si>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</si>
  <si>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</si>
  <si>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</si>
  <si>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</si>
  <si>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</si>
  <si>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730</t>
  </si>
  <si>
    <t>740</t>
  </si>
  <si>
    <t>750</t>
  </si>
  <si>
    <t>760</t>
  </si>
  <si>
    <t>770</t>
  </si>
  <si>
    <t>780</t>
  </si>
  <si>
    <t>790</t>
  </si>
  <si>
    <t>800</t>
  </si>
  <si>
    <t>810</t>
  </si>
  <si>
    <t>840</t>
  </si>
  <si>
    <t>880</t>
  </si>
  <si>
    <t>890</t>
  </si>
  <si>
    <t>900</t>
  </si>
  <si>
    <t>910</t>
  </si>
  <si>
    <t>920</t>
  </si>
  <si>
    <t>930</t>
  </si>
  <si>
    <t>940</t>
  </si>
  <si>
    <t>950</t>
  </si>
  <si>
    <t>960</t>
  </si>
  <si>
    <t>970</t>
  </si>
  <si>
    <t>1.1</t>
  </si>
  <si>
    <t>1.1.1</t>
  </si>
  <si>
    <t>1.1.1.1</t>
  </si>
  <si>
    <t>1.1.1.2</t>
  </si>
  <si>
    <t>1.1.2</t>
  </si>
  <si>
    <t>1.1.3</t>
  </si>
  <si>
    <t>1.2</t>
  </si>
  <si>
    <t>1.2.1</t>
  </si>
  <si>
    <t>1.2.2</t>
  </si>
  <si>
    <t>1.3</t>
  </si>
  <si>
    <t>1.3.1</t>
  </si>
  <si>
    <t>1.3.1.1</t>
  </si>
  <si>
    <t>1.3.1.2</t>
  </si>
  <si>
    <t>1.3.1.3</t>
  </si>
  <si>
    <t>1.3.1.4</t>
  </si>
  <si>
    <t>1.3.2</t>
  </si>
  <si>
    <t>1.4</t>
  </si>
  <si>
    <t>1.4.1</t>
  </si>
  <si>
    <t>1.4.2</t>
  </si>
  <si>
    <t>1.4.3</t>
  </si>
  <si>
    <t>1.5</t>
  </si>
  <si>
    <t>1.6</t>
  </si>
  <si>
    <t>1.6.1</t>
  </si>
  <si>
    <t>1.6.2</t>
  </si>
  <si>
    <t>1.7</t>
  </si>
  <si>
    <t>1.8</t>
  </si>
  <si>
    <t>1.8.3</t>
  </si>
  <si>
    <t>1.8.2</t>
  </si>
  <si>
    <t>1</t>
  </si>
  <si>
    <t>1*</t>
  </si>
  <si>
    <t>1**</t>
  </si>
  <si>
    <t>091</t>
  </si>
  <si>
    <t>092</t>
  </si>
  <si>
    <t>471</t>
  </si>
  <si>
    <t>472</t>
  </si>
  <si>
    <t>621</t>
  </si>
  <si>
    <t>622</t>
  </si>
  <si>
    <t>841</t>
  </si>
  <si>
    <t>842</t>
  </si>
  <si>
    <t>1.8.2*</t>
  </si>
  <si>
    <t>1.8.2**</t>
  </si>
  <si>
    <t>1.8.2***</t>
  </si>
  <si>
    <t>131</t>
  </si>
  <si>
    <t>291</t>
  </si>
  <si>
    <t>292</t>
  </si>
  <si>
    <t>293</t>
  </si>
  <si>
    <t>361</t>
  </si>
  <si>
    <t>362</t>
  </si>
  <si>
    <t>363</t>
  </si>
  <si>
    <t>431</t>
  </si>
  <si>
    <t>432</t>
  </si>
  <si>
    <t>433</t>
  </si>
  <si>
    <t>501</t>
  </si>
  <si>
    <t>502</t>
  </si>
  <si>
    <t>503</t>
  </si>
  <si>
    <t>571</t>
  </si>
  <si>
    <t>572</t>
  </si>
  <si>
    <t>573</t>
  </si>
  <si>
    <t>641</t>
  </si>
  <si>
    <t>642</t>
  </si>
  <si>
    <t>643</t>
  </si>
  <si>
    <t>211</t>
  </si>
  <si>
    <t xml:space="preserve">                               </t>
  </si>
  <si>
    <t>212</t>
  </si>
  <si>
    <t>221</t>
  </si>
  <si>
    <t>222</t>
  </si>
  <si>
    <t>231</t>
  </si>
  <si>
    <t>232</t>
  </si>
  <si>
    <t>1.6.3</t>
  </si>
  <si>
    <t>1.2.3</t>
  </si>
  <si>
    <t>1.2.4</t>
  </si>
  <si>
    <t>1.3.2.1</t>
  </si>
  <si>
    <t>1.3.2.2</t>
  </si>
  <si>
    <t>1.3.2.3</t>
  </si>
  <si>
    <t>1.3.2.4</t>
  </si>
  <si>
    <t>1.3.2.5</t>
  </si>
  <si>
    <t>1.3.2.6</t>
  </si>
  <si>
    <t>1.3.2.6.1</t>
  </si>
  <si>
    <t>1.3.2.6.2</t>
  </si>
  <si>
    <t>1.3.2.6.3</t>
  </si>
  <si>
    <t>1.3.2.7</t>
  </si>
  <si>
    <t>1.3.2.7.1</t>
  </si>
  <si>
    <t>1.3.2.7.2</t>
  </si>
  <si>
    <t>1.3.2.7.3</t>
  </si>
  <si>
    <t>1.3.2.8</t>
  </si>
  <si>
    <t>1.3.2.8.1</t>
  </si>
  <si>
    <t>1.3.2.8.2</t>
  </si>
  <si>
    <t>1.3.2.8.3</t>
  </si>
  <si>
    <t>1.3.2.9</t>
  </si>
  <si>
    <t>1.3.2.10</t>
  </si>
  <si>
    <t>1.3.2.10.1</t>
  </si>
  <si>
    <t>1.3.2.10.2</t>
  </si>
  <si>
    <t>1.3.2.10.3</t>
  </si>
  <si>
    <t>1.3.3</t>
  </si>
  <si>
    <t>1.3.2.6.1*</t>
  </si>
  <si>
    <t>1.3.2.6.1**</t>
  </si>
  <si>
    <t>1.3.2.6.2*</t>
  </si>
  <si>
    <t>1.3.2.6.2**</t>
  </si>
  <si>
    <t>1.3.2.6.3*</t>
  </si>
  <si>
    <t>1.3.2.6.3**</t>
  </si>
  <si>
    <t>1.</t>
  </si>
  <si>
    <t>2.</t>
  </si>
  <si>
    <t>2.1</t>
  </si>
  <si>
    <t>2.2.1</t>
  </si>
  <si>
    <t>2.2.2</t>
  </si>
  <si>
    <t>2.2.3</t>
  </si>
  <si>
    <t>2.3</t>
  </si>
  <si>
    <t>3</t>
  </si>
  <si>
    <t>3.1</t>
  </si>
  <si>
    <t>3.2</t>
  </si>
  <si>
    <t>3.2.1</t>
  </si>
  <si>
    <t>3.2.2</t>
  </si>
  <si>
    <t>3.2.3</t>
  </si>
  <si>
    <t>3.3</t>
  </si>
  <si>
    <t>1.1.2.5</t>
  </si>
  <si>
    <t>1.1.2.3</t>
  </si>
  <si>
    <t>1.1.2.2.10</t>
  </si>
  <si>
    <t>1.1.2.2.09</t>
  </si>
  <si>
    <t>1.1.2.2.08</t>
  </si>
  <si>
    <t>1.1.2.2.07</t>
  </si>
  <si>
    <t>1.1.2.2.06</t>
  </si>
  <si>
    <t>1.1.2.2.05</t>
  </si>
  <si>
    <t>1.1.2.2.04</t>
  </si>
  <si>
    <t>1.1.2.2.03</t>
  </si>
  <si>
    <t>1.1.2.2.02</t>
  </si>
  <si>
    <t>1.1.2.2.01</t>
  </si>
  <si>
    <t>1.1.2.2</t>
  </si>
  <si>
    <t>1.1.2.1.05</t>
  </si>
  <si>
    <t>1.1.2.1.04</t>
  </si>
  <si>
    <t>1.1.2.1.03</t>
  </si>
  <si>
    <t>1.1.2.1.02</t>
  </si>
  <si>
    <t>1.1.2.1.01</t>
  </si>
  <si>
    <t>1.1.2.1</t>
  </si>
  <si>
    <t>1.1.1.1.16</t>
  </si>
  <si>
    <t>1.1.1.1.15</t>
  </si>
  <si>
    <t>1.1.1.1.14</t>
  </si>
  <si>
    <t>1.1.1.1.13</t>
  </si>
  <si>
    <t>1.1.1.1.12</t>
  </si>
  <si>
    <t>1.1.1.1.11</t>
  </si>
  <si>
    <t>1.1.1.1.10</t>
  </si>
  <si>
    <t>1.1.1.1.09</t>
  </si>
  <si>
    <t>1.1.1.1.08</t>
  </si>
  <si>
    <t>1.1.1.1.07</t>
  </si>
  <si>
    <t>1.1.1.1.06</t>
  </si>
  <si>
    <t>1.1.1.1.05</t>
  </si>
  <si>
    <t>1.1.1.1.04</t>
  </si>
  <si>
    <t>1.1.1.1.03</t>
  </si>
  <si>
    <t>1.1.1.1.02</t>
  </si>
  <si>
    <t>1.1.1.1.01</t>
  </si>
  <si>
    <t>025</t>
  </si>
  <si>
    <t>011</t>
  </si>
  <si>
    <t>012</t>
  </si>
  <si>
    <t>013</t>
  </si>
  <si>
    <t>055</t>
  </si>
  <si>
    <t>321</t>
  </si>
  <si>
    <t>021</t>
  </si>
  <si>
    <t>022</t>
  </si>
  <si>
    <t>VaR</t>
  </si>
  <si>
    <t>IRS / CRS</t>
  </si>
  <si>
    <t>155</t>
  </si>
  <si>
    <t>425</t>
  </si>
  <si>
    <t>1.3.2.11</t>
  </si>
  <si>
    <t>285</t>
  </si>
  <si>
    <t>1.3.1.3.</t>
  </si>
  <si>
    <t>1.3.1.4.</t>
  </si>
  <si>
    <t>136</t>
  </si>
  <si>
    <t>138</t>
  </si>
  <si>
    <t>1.3.1.5.</t>
  </si>
  <si>
    <t>524</t>
  </si>
  <si>
    <t>529</t>
  </si>
  <si>
    <t>744</t>
  </si>
  <si>
    <t>748</t>
  </si>
  <si>
    <t>974</t>
  </si>
  <si>
    <t>978</t>
  </si>
  <si>
    <t>1.8.4</t>
  </si>
  <si>
    <t>145</t>
  </si>
  <si>
    <t>015</t>
  </si>
  <si>
    <t>1.1.1.1.2*</t>
  </si>
  <si>
    <t>Article 490 of CRR</t>
  </si>
  <si>
    <t>Articles 490(3), and 491 point (a) of CRR</t>
  </si>
  <si>
    <t>Articles 490(5), and 491 point (a) of CRR</t>
  </si>
  <si>
    <t>Articles 490(6) and 491 point (c) of CRR</t>
  </si>
  <si>
    <t>Article 489 of CRR</t>
  </si>
  <si>
    <t>Articles 489(3), and 491 point (a) of CRR</t>
  </si>
  <si>
    <t>Articles 489(5), and 491 point (a) of CRR</t>
  </si>
  <si>
    <t>Articles 489(6) and 491 point (c) of CRR</t>
  </si>
  <si>
    <t>Article 487(1) of CRR</t>
  </si>
  <si>
    <t>Article 487(2) of CRR</t>
  </si>
  <si>
    <t>Article 484(3)</t>
  </si>
  <si>
    <t xml:space="preserve">Article 484(4) of CRR </t>
  </si>
  <si>
    <t>Article 484(5) of CRR</t>
  </si>
  <si>
    <t>1.3.2.5*</t>
  </si>
  <si>
    <t>194</t>
  </si>
  <si>
    <t>198</t>
  </si>
  <si>
    <t>1.3.2.5**</t>
  </si>
  <si>
    <t>105</t>
  </si>
  <si>
    <t>1.3.2.7.1.1</t>
  </si>
  <si>
    <t>1.3.2.7.1.2</t>
  </si>
  <si>
    <t>1.3.2.7.2.1</t>
  </si>
  <si>
    <t>1.3.2.7.2.2</t>
  </si>
  <si>
    <t>1.3.2.7.3.1</t>
  </si>
  <si>
    <t>1.3.2.7.3.2</t>
  </si>
  <si>
    <t>133</t>
  </si>
  <si>
    <t>075</t>
  </si>
  <si>
    <t>085</t>
  </si>
  <si>
    <t>095</t>
  </si>
  <si>
    <t>...</t>
  </si>
  <si>
    <t>071</t>
  </si>
  <si>
    <t>0010010</t>
  </si>
  <si>
    <t>0020010</t>
  </si>
  <si>
    <t>0030010</t>
  </si>
  <si>
    <t>0040010</t>
  </si>
  <si>
    <t>0050010</t>
  </si>
  <si>
    <t>0060010</t>
  </si>
  <si>
    <t>0070010</t>
  </si>
  <si>
    <t>0080010</t>
  </si>
  <si>
    <t>0090010</t>
  </si>
  <si>
    <t>0130010</t>
  </si>
  <si>
    <t>0140010</t>
  </si>
  <si>
    <t>0150010</t>
  </si>
  <si>
    <t>0160010</t>
  </si>
  <si>
    <t>0170010</t>
  </si>
  <si>
    <t>0180010</t>
  </si>
  <si>
    <t>0200010</t>
  </si>
  <si>
    <t>0210010</t>
  </si>
  <si>
    <t>0220010</t>
  </si>
  <si>
    <t>0230010</t>
  </si>
  <si>
    <t>0240010</t>
  </si>
  <si>
    <t>0250010</t>
  </si>
  <si>
    <t>0260010</t>
  </si>
  <si>
    <t>0270010</t>
  </si>
  <si>
    <t>0280010</t>
  </si>
  <si>
    <t>0290010</t>
  </si>
  <si>
    <t>0300010</t>
  </si>
  <si>
    <t>0310010</t>
  </si>
  <si>
    <t>0320010</t>
  </si>
  <si>
    <t>0330010</t>
  </si>
  <si>
    <t>0340010</t>
  </si>
  <si>
    <t>0350010</t>
  </si>
  <si>
    <t>0360010</t>
  </si>
  <si>
    <t>0370010</t>
  </si>
  <si>
    <t>0380010</t>
  </si>
  <si>
    <t>0390010</t>
  </si>
  <si>
    <t>0400010</t>
  </si>
  <si>
    <t>0410010</t>
  </si>
  <si>
    <t>0420010</t>
  </si>
  <si>
    <t>0430010</t>
  </si>
  <si>
    <t>0440010</t>
  </si>
  <si>
    <t>0450010</t>
  </si>
  <si>
    <t>0460010</t>
  </si>
  <si>
    <t>0470010</t>
  </si>
  <si>
    <t>0480010</t>
  </si>
  <si>
    <t>0490010</t>
  </si>
  <si>
    <t>0500010</t>
  </si>
  <si>
    <t>0510010</t>
  </si>
  <si>
    <t>0520010</t>
  </si>
  <si>
    <t>0530010</t>
  </si>
  <si>
    <t>0540010</t>
  </si>
  <si>
    <t>0550010</t>
  </si>
  <si>
    <t>0560010</t>
  </si>
  <si>
    <t>0570010</t>
  </si>
  <si>
    <t>0580010</t>
  </si>
  <si>
    <t>0590010</t>
  </si>
  <si>
    <t>0620010</t>
  </si>
  <si>
    <t>0780010</t>
  </si>
  <si>
    <t>0790010</t>
  </si>
  <si>
    <t>0800010</t>
  </si>
  <si>
    <t>0810010</t>
  </si>
  <si>
    <t>0840010</t>
  </si>
  <si>
    <t>0880010</t>
  </si>
  <si>
    <t>0890010</t>
  </si>
  <si>
    <t>0900010</t>
  </si>
  <si>
    <t>0910010</t>
  </si>
  <si>
    <t>0920010</t>
  </si>
  <si>
    <t>0930010</t>
  </si>
  <si>
    <t>0940010</t>
  </si>
  <si>
    <t>0950010</t>
  </si>
  <si>
    <t>0960010</t>
  </si>
  <si>
    <t>0970010</t>
  </si>
  <si>
    <t>0100010</t>
  </si>
  <si>
    <t>0110010</t>
  </si>
  <si>
    <t>0120010</t>
  </si>
  <si>
    <t>0190010</t>
  </si>
  <si>
    <t>0600010</t>
  </si>
  <si>
    <t>0610010</t>
  </si>
  <si>
    <t>0630010</t>
  </si>
  <si>
    <t>0640010</t>
  </si>
  <si>
    <t>0650010</t>
  </si>
  <si>
    <t>0361010</t>
  </si>
  <si>
    <t>0362010</t>
  </si>
  <si>
    <t>0363010</t>
  </si>
  <si>
    <t>0820010</t>
  </si>
  <si>
    <t>0830010</t>
  </si>
  <si>
    <t>0850010</t>
  </si>
  <si>
    <t>0860010</t>
  </si>
  <si>
    <t>0870010</t>
  </si>
  <si>
    <t>0010020</t>
  </si>
  <si>
    <t>0020020</t>
  </si>
  <si>
    <t>0030020</t>
  </si>
  <si>
    <t>0040020</t>
  </si>
  <si>
    <t>0050020</t>
  </si>
  <si>
    <t>0060020</t>
  </si>
  <si>
    <t>0070020</t>
  </si>
  <si>
    <t>0100020</t>
  </si>
  <si>
    <t>0140020</t>
  </si>
  <si>
    <t>0150020</t>
  </si>
  <si>
    <t>0160020</t>
  </si>
  <si>
    <t>0180020</t>
  </si>
  <si>
    <t>0200020</t>
  </si>
  <si>
    <t>0210020</t>
  </si>
  <si>
    <t>0220020</t>
  </si>
  <si>
    <t>0230020</t>
  </si>
  <si>
    <t>0240020</t>
  </si>
  <si>
    <t>0250020</t>
  </si>
  <si>
    <t>0260020</t>
  </si>
  <si>
    <t>0270020</t>
  </si>
  <si>
    <t>0280020</t>
  </si>
  <si>
    <t>0290020</t>
  </si>
  <si>
    <t>0300020</t>
  </si>
  <si>
    <t>0310020</t>
  </si>
  <si>
    <t>0320020</t>
  </si>
  <si>
    <t>0330020</t>
  </si>
  <si>
    <t>0340020</t>
  </si>
  <si>
    <t>0350020</t>
  </si>
  <si>
    <t>0360020</t>
  </si>
  <si>
    <t>0370020</t>
  </si>
  <si>
    <t>0390020</t>
  </si>
  <si>
    <t>0400020</t>
  </si>
  <si>
    <t>0410020</t>
  </si>
  <si>
    <t>0420020</t>
  </si>
  <si>
    <t>0430020</t>
  </si>
  <si>
    <t>0010030</t>
  </si>
  <si>
    <t>0020030</t>
  </si>
  <si>
    <t>0030030</t>
  </si>
  <si>
    <t>0040030</t>
  </si>
  <si>
    <t>0050030</t>
  </si>
  <si>
    <t>0060030</t>
  </si>
  <si>
    <t>0070030</t>
  </si>
  <si>
    <t>0100030</t>
  </si>
  <si>
    <t>0140030</t>
  </si>
  <si>
    <t>0180030</t>
  </si>
  <si>
    <t>0200030</t>
  </si>
  <si>
    <t>0220030</t>
  </si>
  <si>
    <t>0230030</t>
  </si>
  <si>
    <t>0232030</t>
  </si>
  <si>
    <t>0240030</t>
  </si>
  <si>
    <t>0250030</t>
  </si>
  <si>
    <t>0260030</t>
  </si>
  <si>
    <t>0270030</t>
  </si>
  <si>
    <t>0280030</t>
  </si>
  <si>
    <t>0290030</t>
  </si>
  <si>
    <t>0300030</t>
  </si>
  <si>
    <t>0310030</t>
  </si>
  <si>
    <t>0320030</t>
  </si>
  <si>
    <t>0330030</t>
  </si>
  <si>
    <t>0340030</t>
  </si>
  <si>
    <t>0350030</t>
  </si>
  <si>
    <t>0360030</t>
  </si>
  <si>
    <t>0370030</t>
  </si>
  <si>
    <t>0390030</t>
  </si>
  <si>
    <t>0400030</t>
  </si>
  <si>
    <t>0410030</t>
  </si>
  <si>
    <t>0420030</t>
  </si>
  <si>
    <t>0430030</t>
  </si>
  <si>
    <t>0010040</t>
  </si>
  <si>
    <t>0100040</t>
  </si>
  <si>
    <t>0140040</t>
  </si>
  <si>
    <t>0170040</t>
  </si>
  <si>
    <t>0200040</t>
  </si>
  <si>
    <t>0210040</t>
  </si>
  <si>
    <t>0220040</t>
  </si>
  <si>
    <t>0230040</t>
  </si>
  <si>
    <t>0230050</t>
  </si>
  <si>
    <t>0230060</t>
  </si>
  <si>
    <t>0232040</t>
  </si>
  <si>
    <t>0232050</t>
  </si>
  <si>
    <t>0232060</t>
  </si>
  <si>
    <t>0240040</t>
  </si>
  <si>
    <t>0280040</t>
  </si>
  <si>
    <t>0320040</t>
  </si>
  <si>
    <t>0360040</t>
  </si>
  <si>
    <t>0250040</t>
  </si>
  <si>
    <t>0250050</t>
  </si>
  <si>
    <t>0250060</t>
  </si>
  <si>
    <t>0260040</t>
  </si>
  <si>
    <t>0270040</t>
  </si>
  <si>
    <t>0290040</t>
  </si>
  <si>
    <t>0300040</t>
  </si>
  <si>
    <t>0310040</t>
  </si>
  <si>
    <t>0330040</t>
  </si>
  <si>
    <t>0340040</t>
  </si>
  <si>
    <t>0350040</t>
  </si>
  <si>
    <t>0370040</t>
  </si>
  <si>
    <t>0380040</t>
  </si>
  <si>
    <t>0390040</t>
  </si>
  <si>
    <t>0400040</t>
  </si>
  <si>
    <t>0410040</t>
  </si>
  <si>
    <t>0420040</t>
  </si>
  <si>
    <t>0430040</t>
  </si>
  <si>
    <t>0080050</t>
  </si>
  <si>
    <t>0090050</t>
  </si>
  <si>
    <t>0120050</t>
  </si>
  <si>
    <t>0130050</t>
  </si>
  <si>
    <t>0150050</t>
  </si>
  <si>
    <t>0160050</t>
  </si>
  <si>
    <t>0170050</t>
  </si>
  <si>
    <t>0180050</t>
  </si>
  <si>
    <t>0190050</t>
  </si>
  <si>
    <t>0210050</t>
  </si>
  <si>
    <t>0220050</t>
  </si>
  <si>
    <t>0280050</t>
  </si>
  <si>
    <t>0310050</t>
  </si>
  <si>
    <t>0350050</t>
  </si>
  <si>
    <t>0360050</t>
  </si>
  <si>
    <t>0370050</t>
  </si>
  <si>
    <t>0400050</t>
  </si>
  <si>
    <t>0410050</t>
  </si>
  <si>
    <t>0420050</t>
  </si>
  <si>
    <t>0430050</t>
  </si>
  <si>
    <t>0010060</t>
  </si>
  <si>
    <t>0080060</t>
  </si>
  <si>
    <t>0090060</t>
  </si>
  <si>
    <t>0120060</t>
  </si>
  <si>
    <t>0130060</t>
  </si>
  <si>
    <t>0140060</t>
  </si>
  <si>
    <t>0150060</t>
  </si>
  <si>
    <t>0160060</t>
  </si>
  <si>
    <t>0170060</t>
  </si>
  <si>
    <t>0180060</t>
  </si>
  <si>
    <t>0190060</t>
  </si>
  <si>
    <t>0200060</t>
  </si>
  <si>
    <t>0210060</t>
  </si>
  <si>
    <t>0220060</t>
  </si>
  <si>
    <t>0240060</t>
  </si>
  <si>
    <t>0260060</t>
  </si>
  <si>
    <t>0270060</t>
  </si>
  <si>
    <t>0280060</t>
  </si>
  <si>
    <t>0290060</t>
  </si>
  <si>
    <t>0300060</t>
  </si>
  <si>
    <t>0310060</t>
  </si>
  <si>
    <t>0320060</t>
  </si>
  <si>
    <t>0330060</t>
  </si>
  <si>
    <t>0340060</t>
  </si>
  <si>
    <t>0350060</t>
  </si>
  <si>
    <t>0360060</t>
  </si>
  <si>
    <t>0370060</t>
  </si>
  <si>
    <t>0380060</t>
  </si>
  <si>
    <t>0390060</t>
  </si>
  <si>
    <t>0400060</t>
  </si>
  <si>
    <t>0410060</t>
  </si>
  <si>
    <t>0420060</t>
  </si>
  <si>
    <t>0010050</t>
  </si>
  <si>
    <t>0020040</t>
  </si>
  <si>
    <t>0020050</t>
  </si>
  <si>
    <t>0020060</t>
  </si>
  <si>
    <t>0090020</t>
  </si>
  <si>
    <t>0090030</t>
  </si>
  <si>
    <t>0090040</t>
  </si>
  <si>
    <t>0080020</t>
  </si>
  <si>
    <t>0080030</t>
  </si>
  <si>
    <t>0110030</t>
  </si>
  <si>
    <t>0120030</t>
  </si>
  <si>
    <t>0130030</t>
  </si>
  <si>
    <t>0150030</t>
  </si>
  <si>
    <t>0160030</t>
  </si>
  <si>
    <t>0170030</t>
  </si>
  <si>
    <t>0190030</t>
  </si>
  <si>
    <t>0030040</t>
  </si>
  <si>
    <t>0040040</t>
  </si>
  <si>
    <t>0050040</t>
  </si>
  <si>
    <t>0060040</t>
  </si>
  <si>
    <t>0070040</t>
  </si>
  <si>
    <t>0080040</t>
  </si>
  <si>
    <t>0110040</t>
  </si>
  <si>
    <t>0130040</t>
  </si>
  <si>
    <t>0150040</t>
  </si>
  <si>
    <t>0160040</t>
  </si>
  <si>
    <t>0180040</t>
  </si>
  <si>
    <t>0190040</t>
  </si>
  <si>
    <t>0030050</t>
  </si>
  <si>
    <t>0040050</t>
  </si>
  <si>
    <t>0050050</t>
  </si>
  <si>
    <t>0060050</t>
  </si>
  <si>
    <t>0070050</t>
  </si>
  <si>
    <t>0110050</t>
  </si>
  <si>
    <t>0010070</t>
  </si>
  <si>
    <t>0010080</t>
  </si>
  <si>
    <t>0010090</t>
  </si>
  <si>
    <t>0010100</t>
  </si>
  <si>
    <t>0010110</t>
  </si>
  <si>
    <t>0010120</t>
  </si>
  <si>
    <t>0010130</t>
  </si>
  <si>
    <t>0010140</t>
  </si>
  <si>
    <t>0010150</t>
  </si>
  <si>
    <t>0020070</t>
  </si>
  <si>
    <t>0020080</t>
  </si>
  <si>
    <t>0020090</t>
  </si>
  <si>
    <t>0020100</t>
  </si>
  <si>
    <t>0020110</t>
  </si>
  <si>
    <t>0020120</t>
  </si>
  <si>
    <t>0020130</t>
  </si>
  <si>
    <t>0020140</t>
  </si>
  <si>
    <t>0020150</t>
  </si>
  <si>
    <t>0030060</t>
  </si>
  <si>
    <t>0030070</t>
  </si>
  <si>
    <t>0030080</t>
  </si>
  <si>
    <t>0030090</t>
  </si>
  <si>
    <t>0030100</t>
  </si>
  <si>
    <t>0030110</t>
  </si>
  <si>
    <t>0030120</t>
  </si>
  <si>
    <t>0030130</t>
  </si>
  <si>
    <t>0030140</t>
  </si>
  <si>
    <t>0030150</t>
  </si>
  <si>
    <t>0040060</t>
  </si>
  <si>
    <t>0040070</t>
  </si>
  <si>
    <t>0040080</t>
  </si>
  <si>
    <t>0040090</t>
  </si>
  <si>
    <t>0040100</t>
  </si>
  <si>
    <t>0040110</t>
  </si>
  <si>
    <t>0040120</t>
  </si>
  <si>
    <t>0040130</t>
  </si>
  <si>
    <t>0040140</t>
  </si>
  <si>
    <t>0040150</t>
  </si>
  <si>
    <t>0050060</t>
  </si>
  <si>
    <t>0050070</t>
  </si>
  <si>
    <t>0050080</t>
  </si>
  <si>
    <t>0050090</t>
  </si>
  <si>
    <t>0050100</t>
  </si>
  <si>
    <t>0050110</t>
  </si>
  <si>
    <t>0050120</t>
  </si>
  <si>
    <t>0050130</t>
  </si>
  <si>
    <t>0050140</t>
  </si>
  <si>
    <t>0050150</t>
  </si>
  <si>
    <t>0060060</t>
  </si>
  <si>
    <t>0060070</t>
  </si>
  <si>
    <t>0060080</t>
  </si>
  <si>
    <t>0060090</t>
  </si>
  <si>
    <t>0060100</t>
  </si>
  <si>
    <t>0060110</t>
  </si>
  <si>
    <t>0060120</t>
  </si>
  <si>
    <t>0060130</t>
  </si>
  <si>
    <t>0060140</t>
  </si>
  <si>
    <t>0060150</t>
  </si>
  <si>
    <t>0010160</t>
  </si>
  <si>
    <t>0010170</t>
  </si>
  <si>
    <t>0010180</t>
  </si>
  <si>
    <t>0010190</t>
  </si>
  <si>
    <t>0010200</t>
  </si>
  <si>
    <t>0010210</t>
  </si>
  <si>
    <t>0020160</t>
  </si>
  <si>
    <t>0020170</t>
  </si>
  <si>
    <t>0020180</t>
  </si>
  <si>
    <t>0020190</t>
  </si>
  <si>
    <t>0020200</t>
  </si>
  <si>
    <t>0020210</t>
  </si>
  <si>
    <t>0030160</t>
  </si>
  <si>
    <t>0030170</t>
  </si>
  <si>
    <t>0030180</t>
  </si>
  <si>
    <t>0030190</t>
  </si>
  <si>
    <t>0030200</t>
  </si>
  <si>
    <t>0030210</t>
  </si>
  <si>
    <t>0040160</t>
  </si>
  <si>
    <t>0040170</t>
  </si>
  <si>
    <t>0040180</t>
  </si>
  <si>
    <t>0040190</t>
  </si>
  <si>
    <t>0040200</t>
  </si>
  <si>
    <t>0040210</t>
  </si>
  <si>
    <t>0050160</t>
  </si>
  <si>
    <t>0050170</t>
  </si>
  <si>
    <t>0050180</t>
  </si>
  <si>
    <t>0050190</t>
  </si>
  <si>
    <t>0050200</t>
  </si>
  <si>
    <t>0050210</t>
  </si>
  <si>
    <t>0060160</t>
  </si>
  <si>
    <t>0060170</t>
  </si>
  <si>
    <t>0060180</t>
  </si>
  <si>
    <t>0060190</t>
  </si>
  <si>
    <t>0060200</t>
  </si>
  <si>
    <t>0060210</t>
  </si>
  <si>
    <t>0010220</t>
  </si>
  <si>
    <t>0010230</t>
  </si>
  <si>
    <t>0020220</t>
  </si>
  <si>
    <t>0020230</t>
  </si>
  <si>
    <t>0030220</t>
  </si>
  <si>
    <t>0030230</t>
  </si>
  <si>
    <t>0040220</t>
  </si>
  <si>
    <t>0040230</t>
  </si>
  <si>
    <t>0050220</t>
  </si>
  <si>
    <t>0050230</t>
  </si>
  <si>
    <t>0060220</t>
  </si>
  <si>
    <t>0060230</t>
  </si>
  <si>
    <t>0010240</t>
  </si>
  <si>
    <t>0110060</t>
  </si>
  <si>
    <t>0110070</t>
  </si>
  <si>
    <t>0110080</t>
  </si>
  <si>
    <t>0110090</t>
  </si>
  <si>
    <t>0110100</t>
  </si>
  <si>
    <t>0110110</t>
  </si>
  <si>
    <t>0110120</t>
  </si>
  <si>
    <t>0110130</t>
  </si>
  <si>
    <t>0110140</t>
  </si>
  <si>
    <t>0110150</t>
  </si>
  <si>
    <t>0130070</t>
  </si>
  <si>
    <t>0130080</t>
  </si>
  <si>
    <t>0130090</t>
  </si>
  <si>
    <t>0130100</t>
  </si>
  <si>
    <t>0130110</t>
  </si>
  <si>
    <t>0130120</t>
  </si>
  <si>
    <t>0130130</t>
  </si>
  <si>
    <t>0130140</t>
  </si>
  <si>
    <t>0130150</t>
  </si>
  <si>
    <t>0070200</t>
  </si>
  <si>
    <t>0070060</t>
  </si>
  <si>
    <t>0070070</t>
  </si>
  <si>
    <t>0080070</t>
  </si>
  <si>
    <t>0090070</t>
  </si>
  <si>
    <t>0070080</t>
  </si>
  <si>
    <t>0070090</t>
  </si>
  <si>
    <t>0070100</t>
  </si>
  <si>
    <t>0070110</t>
  </si>
  <si>
    <t>0070120</t>
  </si>
  <si>
    <t>0070130</t>
  </si>
  <si>
    <t>0070140</t>
  </si>
  <si>
    <t>0070150</t>
  </si>
  <si>
    <t>0080080</t>
  </si>
  <si>
    <t>0080090</t>
  </si>
  <si>
    <t>0080100</t>
  </si>
  <si>
    <t>0080110</t>
  </si>
  <si>
    <t>0080120</t>
  </si>
  <si>
    <t>0080130</t>
  </si>
  <si>
    <t>0080140</t>
  </si>
  <si>
    <t>0080150</t>
  </si>
  <si>
    <t>0090080</t>
  </si>
  <si>
    <t>0090090</t>
  </si>
  <si>
    <t>0090100</t>
  </si>
  <si>
    <t>0090110</t>
  </si>
  <si>
    <t>0090120</t>
  </si>
  <si>
    <t>0090130</t>
  </si>
  <si>
    <t>0090140</t>
  </si>
  <si>
    <t>0090150</t>
  </si>
  <si>
    <t>0080160</t>
  </si>
  <si>
    <t>0080170</t>
  </si>
  <si>
    <t>0080180</t>
  </si>
  <si>
    <t>0080190</t>
  </si>
  <si>
    <t>0080200</t>
  </si>
  <si>
    <t>0080210</t>
  </si>
  <si>
    <t>0090200</t>
  </si>
  <si>
    <t>0110200</t>
  </si>
  <si>
    <t>0120200</t>
  </si>
  <si>
    <t>0130200</t>
  </si>
  <si>
    <t>0070210</t>
  </si>
  <si>
    <t>0090210</t>
  </si>
  <si>
    <t>0110210</t>
  </si>
  <si>
    <t>0070220</t>
  </si>
  <si>
    <t>0080220</t>
  </si>
  <si>
    <t>0090220</t>
  </si>
  <si>
    <t>0110220</t>
  </si>
  <si>
    <t>0130220</t>
  </si>
  <si>
    <t>0140150</t>
  </si>
  <si>
    <t>0150150</t>
  </si>
  <si>
    <t>0160150</t>
  </si>
  <si>
    <t>0170150</t>
  </si>
  <si>
    <t>0180150</t>
  </si>
  <si>
    <t>0190150</t>
  </si>
  <si>
    <t>0200150</t>
  </si>
  <si>
    <t>0210150</t>
  </si>
  <si>
    <t>0220150</t>
  </si>
  <si>
    <t>0230150</t>
  </si>
  <si>
    <t>0240150</t>
  </si>
  <si>
    <t>0140160</t>
  </si>
  <si>
    <t>0150160</t>
  </si>
  <si>
    <t>0160160</t>
  </si>
  <si>
    <t>0170160</t>
  </si>
  <si>
    <t>0180160</t>
  </si>
  <si>
    <t>0190160</t>
  </si>
  <si>
    <t>0200160</t>
  </si>
  <si>
    <t>0210160</t>
  </si>
  <si>
    <t>0220160</t>
  </si>
  <si>
    <t>0230160</t>
  </si>
  <si>
    <t>0240160</t>
  </si>
  <si>
    <t>0140170</t>
  </si>
  <si>
    <t>0140180</t>
  </si>
  <si>
    <t>0140190</t>
  </si>
  <si>
    <t>0140200</t>
  </si>
  <si>
    <t>0140210</t>
  </si>
  <si>
    <t>0150170</t>
  </si>
  <si>
    <t>0150180</t>
  </si>
  <si>
    <t>0150190</t>
  </si>
  <si>
    <t>0150200</t>
  </si>
  <si>
    <t>0150210</t>
  </si>
  <si>
    <t>0160170</t>
  </si>
  <si>
    <t>0160180</t>
  </si>
  <si>
    <t>0160190</t>
  </si>
  <si>
    <t>0160200</t>
  </si>
  <si>
    <t>0160210</t>
  </si>
  <si>
    <t>0170170</t>
  </si>
  <si>
    <t>0170180</t>
  </si>
  <si>
    <t>0170190</t>
  </si>
  <si>
    <t>0170200</t>
  </si>
  <si>
    <t>0170210</t>
  </si>
  <si>
    <t>0180170</t>
  </si>
  <si>
    <t>0180180</t>
  </si>
  <si>
    <t>0180190</t>
  </si>
  <si>
    <t>0180200</t>
  </si>
  <si>
    <t>0180210</t>
  </si>
  <si>
    <t>0190170</t>
  </si>
  <si>
    <t>0190180</t>
  </si>
  <si>
    <t>0190190</t>
  </si>
  <si>
    <t>0190200</t>
  </si>
  <si>
    <t>0190210</t>
  </si>
  <si>
    <t>0200170</t>
  </si>
  <si>
    <t>0200180</t>
  </si>
  <si>
    <t>0200190</t>
  </si>
  <si>
    <t>0200200</t>
  </si>
  <si>
    <t>0200210</t>
  </si>
  <si>
    <t>0210170</t>
  </si>
  <si>
    <t>0210180</t>
  </si>
  <si>
    <t>0210190</t>
  </si>
  <si>
    <t>0210200</t>
  </si>
  <si>
    <t>0210210</t>
  </si>
  <si>
    <t>0220170</t>
  </si>
  <si>
    <t>0220180</t>
  </si>
  <si>
    <t>0220190</t>
  </si>
  <si>
    <t>0220200</t>
  </si>
  <si>
    <t>0220210</t>
  </si>
  <si>
    <t>0230170</t>
  </si>
  <si>
    <t>0230180</t>
  </si>
  <si>
    <t>0230190</t>
  </si>
  <si>
    <t>0230200</t>
  </si>
  <si>
    <t>0230210</t>
  </si>
  <si>
    <t>0240170</t>
  </si>
  <si>
    <t>0240180</t>
  </si>
  <si>
    <t>0240190</t>
  </si>
  <si>
    <t>0240200</t>
  </si>
  <si>
    <t>0240210</t>
  </si>
  <si>
    <t>0250190</t>
  </si>
  <si>
    <t>0250210</t>
  </si>
  <si>
    <t>0260190</t>
  </si>
  <si>
    <t>0260210</t>
  </si>
  <si>
    <t>0270190</t>
  </si>
  <si>
    <t>0270210</t>
  </si>
  <si>
    <t>0280190</t>
  </si>
  <si>
    <t>0280210</t>
  </si>
  <si>
    <t>0130210</t>
  </si>
  <si>
    <t>0140220</t>
  </si>
  <si>
    <t>0150220</t>
  </si>
  <si>
    <t>0160220</t>
  </si>
  <si>
    <t>0170220</t>
  </si>
  <si>
    <t>0180220</t>
  </si>
  <si>
    <t>0190220</t>
  </si>
  <si>
    <t>0200220</t>
  </si>
  <si>
    <t>0210220</t>
  </si>
  <si>
    <t>0220220</t>
  </si>
  <si>
    <t>0230220</t>
  </si>
  <si>
    <t>0240220</t>
  </si>
  <si>
    <t>0250220</t>
  </si>
  <si>
    <t>0260220</t>
  </si>
  <si>
    <t>0270220</t>
  </si>
  <si>
    <t>0280220</t>
  </si>
  <si>
    <t>0140230</t>
  </si>
  <si>
    <t>0150230</t>
  </si>
  <si>
    <t>0160230</t>
  </si>
  <si>
    <t>0170230</t>
  </si>
  <si>
    <t>0180230</t>
  </si>
  <si>
    <t>0190230</t>
  </si>
  <si>
    <t>0200230</t>
  </si>
  <si>
    <t>0210230</t>
  </si>
  <si>
    <t>0220230</t>
  </si>
  <si>
    <t>0230230</t>
  </si>
  <si>
    <t>0240230</t>
  </si>
  <si>
    <t>0250230</t>
  </si>
  <si>
    <t>0260230</t>
  </si>
  <si>
    <t>0270230</t>
  </si>
  <si>
    <t>0280230</t>
  </si>
  <si>
    <t>0140240</t>
  </si>
  <si>
    <t>0150240</t>
  </si>
  <si>
    <t>0160240</t>
  </si>
  <si>
    <t>0170240</t>
  </si>
  <si>
    <t>0180240</t>
  </si>
  <si>
    <t>0190240</t>
  </si>
  <si>
    <t>0200240</t>
  </si>
  <si>
    <t>0210240</t>
  </si>
  <si>
    <t>0220240</t>
  </si>
  <si>
    <t>0230240</t>
  </si>
  <si>
    <t>0240240</t>
  </si>
  <si>
    <t>0250240</t>
  </si>
  <si>
    <t>0260240</t>
  </si>
  <si>
    <t>0270240</t>
  </si>
  <si>
    <t>0280240</t>
  </si>
  <si>
    <t>0300150</t>
  </si>
  <si>
    <t>0310150</t>
  </si>
  <si>
    <t>0320150</t>
  </si>
  <si>
    <t>0290190</t>
  </si>
  <si>
    <t>0290210</t>
  </si>
  <si>
    <t>0290220</t>
  </si>
  <si>
    <t>0110020</t>
  </si>
  <si>
    <t>0120020</t>
  </si>
  <si>
    <t>0130020</t>
  </si>
  <si>
    <t>0170020</t>
  </si>
  <si>
    <t>0170070</t>
  </si>
  <si>
    <t>0170080</t>
  </si>
  <si>
    <t>0170090</t>
  </si>
  <si>
    <t>0180070</t>
  </si>
  <si>
    <t>0180080</t>
  </si>
  <si>
    <t>0180090</t>
  </si>
  <si>
    <t>0010250</t>
  </si>
  <si>
    <t>0010260</t>
  </si>
  <si>
    <t>0010270</t>
  </si>
  <si>
    <t>0010280</t>
  </si>
  <si>
    <t>0010290</t>
  </si>
  <si>
    <t>0010300</t>
  </si>
  <si>
    <t>0070160</t>
  </si>
  <si>
    <t>0070170</t>
  </si>
  <si>
    <t>0070180</t>
  </si>
  <si>
    <t>0070190</t>
  </si>
  <si>
    <t>0070230</t>
  </si>
  <si>
    <t>0070240</t>
  </si>
  <si>
    <t>0020250</t>
  </si>
  <si>
    <t>0030250</t>
  </si>
  <si>
    <t>0040250</t>
  </si>
  <si>
    <t>0050250</t>
  </si>
  <si>
    <t>0060250</t>
  </si>
  <si>
    <t>0070250</t>
  </si>
  <si>
    <t>0020260</t>
  </si>
  <si>
    <t>0030260</t>
  </si>
  <si>
    <t>0070260</t>
  </si>
  <si>
    <t>0080260</t>
  </si>
  <si>
    <t>0070270</t>
  </si>
  <si>
    <t>0020280</t>
  </si>
  <si>
    <t>0030280</t>
  </si>
  <si>
    <t>0040280</t>
  </si>
  <si>
    <t>0050280</t>
  </si>
  <si>
    <t>0060280</t>
  </si>
  <si>
    <t>0070280</t>
  </si>
  <si>
    <t>0080280</t>
  </si>
  <si>
    <t>0020290</t>
  </si>
  <si>
    <t>0030290</t>
  </si>
  <si>
    <t>0040290</t>
  </si>
  <si>
    <t>0050290</t>
  </si>
  <si>
    <t>0060290</t>
  </si>
  <si>
    <t>0070290</t>
  </si>
  <si>
    <t>0080290</t>
  </si>
  <si>
    <t>0020300</t>
  </si>
  <si>
    <t>0030300</t>
  </si>
  <si>
    <t>0040300</t>
  </si>
  <si>
    <t>0050300</t>
  </si>
  <si>
    <t>0060300</t>
  </si>
  <si>
    <t>0070300</t>
  </si>
  <si>
    <t>0090260</t>
  </si>
  <si>
    <t>0110260</t>
  </si>
  <si>
    <t>0120260</t>
  </si>
  <si>
    <t>0130260</t>
  </si>
  <si>
    <t>0140260</t>
  </si>
  <si>
    <t>0150260</t>
  </si>
  <si>
    <t>0160260</t>
  </si>
  <si>
    <t>0170260</t>
  </si>
  <si>
    <t>0180260</t>
  </si>
  <si>
    <t>0090280</t>
  </si>
  <si>
    <t>0100280</t>
  </si>
  <si>
    <t>0110280</t>
  </si>
  <si>
    <t>0120280</t>
  </si>
  <si>
    <t>0130280</t>
  </si>
  <si>
    <t>0140280</t>
  </si>
  <si>
    <t>0150280</t>
  </si>
  <si>
    <t>0090290</t>
  </si>
  <si>
    <t>0110290</t>
  </si>
  <si>
    <t>0120290</t>
  </si>
  <si>
    <t>0130290</t>
  </si>
  <si>
    <t>0140290</t>
  </si>
  <si>
    <t>0150290</t>
  </si>
  <si>
    <t>0160290</t>
  </si>
  <si>
    <t>0170290</t>
  </si>
  <si>
    <t>0180290</t>
  </si>
  <si>
    <t>0180300</t>
  </si>
  <si>
    <t>0180280</t>
  </si>
  <si>
    <t>0100090</t>
  </si>
  <si>
    <t>0120090</t>
  </si>
  <si>
    <t>0140090</t>
  </si>
  <si>
    <t>0150090</t>
  </si>
  <si>
    <t>0160090</t>
  </si>
  <si>
    <t>0100100</t>
  </si>
  <si>
    <t>0120100</t>
  </si>
  <si>
    <t>0140100</t>
  </si>
  <si>
    <t>0150100</t>
  </si>
  <si>
    <t>0160100</t>
  </si>
  <si>
    <t>0170100</t>
  </si>
  <si>
    <t>0100110</t>
  </si>
  <si>
    <t>0100120</t>
  </si>
  <si>
    <t>0100130</t>
  </si>
  <si>
    <t>0120110</t>
  </si>
  <si>
    <t>0120120</t>
  </si>
  <si>
    <t>0120130</t>
  </si>
  <si>
    <t>0140110</t>
  </si>
  <si>
    <t>0140120</t>
  </si>
  <si>
    <t>0140130</t>
  </si>
  <si>
    <t>0150110</t>
  </si>
  <si>
    <t>0150120</t>
  </si>
  <si>
    <t>0150130</t>
  </si>
  <si>
    <t>0160110</t>
  </si>
  <si>
    <t>0160120</t>
  </si>
  <si>
    <t>0160130</t>
  </si>
  <si>
    <t>0170110</t>
  </si>
  <si>
    <t>0170120</t>
  </si>
  <si>
    <t>0170130</t>
  </si>
  <si>
    <t>0180110</t>
  </si>
  <si>
    <t>0180130</t>
  </si>
  <si>
    <t>0180250</t>
  </si>
  <si>
    <t>0075010</t>
  </si>
  <si>
    <t>0085010</t>
  </si>
  <si>
    <t>0120040</t>
  </si>
  <si>
    <t>0140050</t>
  </si>
  <si>
    <t>0120070</t>
  </si>
  <si>
    <t>0140070</t>
  </si>
  <si>
    <t>0150070</t>
  </si>
  <si>
    <t>0160070</t>
  </si>
  <si>
    <t>0020075</t>
  </si>
  <si>
    <t>0050075</t>
  </si>
  <si>
    <t>0100080</t>
  </si>
  <si>
    <t>0120080</t>
  </si>
  <si>
    <t>0140080</t>
  </si>
  <si>
    <t>0150080</t>
  </si>
  <si>
    <t>0160080</t>
  </si>
  <si>
    <t>0100050</t>
  </si>
  <si>
    <t>0100060</t>
  </si>
  <si>
    <t>0100070</t>
  </si>
  <si>
    <t>0010310</t>
  </si>
  <si>
    <t>0010320</t>
  </si>
  <si>
    <t>0010330</t>
  </si>
  <si>
    <t>0010340</t>
  </si>
  <si>
    <t>0010350</t>
  </si>
  <si>
    <t>0010360</t>
  </si>
  <si>
    <t>0010370</t>
  </si>
  <si>
    <t>0020240</t>
  </si>
  <si>
    <t>0030240</t>
  </si>
  <si>
    <t>0010380</t>
  </si>
  <si>
    <t>0010390</t>
  </si>
  <si>
    <t>0200050</t>
  </si>
  <si>
    <t>0240050</t>
  </si>
  <si>
    <t>0100140</t>
  </si>
  <si>
    <t>0120140</t>
  </si>
  <si>
    <t>0140140</t>
  </si>
  <si>
    <t>0160140</t>
  </si>
  <si>
    <t>0170140</t>
  </si>
  <si>
    <t>0180100</t>
  </si>
  <si>
    <t>0180120</t>
  </si>
  <si>
    <t>0180140</t>
  </si>
  <si>
    <t>0190070</t>
  </si>
  <si>
    <t>0190080</t>
  </si>
  <si>
    <t>0190090</t>
  </si>
  <si>
    <t>0190100</t>
  </si>
  <si>
    <t>0190110</t>
  </si>
  <si>
    <t>0190120</t>
  </si>
  <si>
    <t>0190130</t>
  </si>
  <si>
    <t>0190140</t>
  </si>
  <si>
    <t>0200070</t>
  </si>
  <si>
    <t>0200080</t>
  </si>
  <si>
    <t>0200090</t>
  </si>
  <si>
    <t>0200100</t>
  </si>
  <si>
    <t>0200110</t>
  </si>
  <si>
    <t>0200120</t>
  </si>
  <si>
    <t>0200130</t>
  </si>
  <si>
    <t>0200140</t>
  </si>
  <si>
    <t>0210070</t>
  </si>
  <si>
    <t>0210080</t>
  </si>
  <si>
    <t>0210090</t>
  </si>
  <si>
    <t>0210100</t>
  </si>
  <si>
    <t>0210110</t>
  </si>
  <si>
    <t>0210120</t>
  </si>
  <si>
    <t>0210130</t>
  </si>
  <si>
    <t>0210140</t>
  </si>
  <si>
    <t>0220070</t>
  </si>
  <si>
    <t>0220080</t>
  </si>
  <si>
    <t>0220090</t>
  </si>
  <si>
    <t>0220100</t>
  </si>
  <si>
    <t>0220110</t>
  </si>
  <si>
    <t>0220120</t>
  </si>
  <si>
    <t>0220130</t>
  </si>
  <si>
    <t>0220140</t>
  </si>
  <si>
    <t>0230070</t>
  </si>
  <si>
    <t>0230080</t>
  </si>
  <si>
    <t>0230090</t>
  </si>
  <si>
    <t>0230100</t>
  </si>
  <si>
    <t>0230110</t>
  </si>
  <si>
    <t>0230120</t>
  </si>
  <si>
    <t>0230130</t>
  </si>
  <si>
    <t>0230140</t>
  </si>
  <si>
    <t>0090160</t>
  </si>
  <si>
    <t>0090170</t>
  </si>
  <si>
    <t>0090180</t>
  </si>
  <si>
    <t>0090190</t>
  </si>
  <si>
    <t>0100150</t>
  </si>
  <si>
    <t>0100160</t>
  </si>
  <si>
    <t>0100170</t>
  </si>
  <si>
    <t>0100180</t>
  </si>
  <si>
    <t>0100190</t>
  </si>
  <si>
    <t>0110160</t>
  </si>
  <si>
    <t>0110170</t>
  </si>
  <si>
    <t>0110180</t>
  </si>
  <si>
    <t>0110190</t>
  </si>
  <si>
    <t>0120190</t>
  </si>
  <si>
    <t>0130190</t>
  </si>
  <si>
    <t>0100210</t>
  </si>
  <si>
    <t>0120210</t>
  </si>
  <si>
    <t>0110230</t>
  </si>
  <si>
    <t>0110240</t>
  </si>
  <si>
    <t>0110250</t>
  </si>
  <si>
    <t>0110300</t>
  </si>
  <si>
    <t>0120220</t>
  </si>
  <si>
    <t>0120230</t>
  </si>
  <si>
    <t>0120240</t>
  </si>
  <si>
    <t>0120250</t>
  </si>
  <si>
    <t>0120300</t>
  </si>
  <si>
    <t>0130230</t>
  </si>
  <si>
    <t>0130240</t>
  </si>
  <si>
    <t>0130250</t>
  </si>
  <si>
    <t>0130300</t>
  </si>
  <si>
    <t>0140250</t>
  </si>
  <si>
    <t>0140300</t>
  </si>
  <si>
    <t>0160250</t>
  </si>
  <si>
    <t>0170250</t>
  </si>
  <si>
    <t>0170270</t>
  </si>
  <si>
    <t>0170280</t>
  </si>
  <si>
    <t>0180270</t>
  </si>
  <si>
    <t>0190250</t>
  </si>
  <si>
    <t>0190260</t>
  </si>
  <si>
    <t>0190270</t>
  </si>
  <si>
    <t>0190280</t>
  </si>
  <si>
    <t>0200250</t>
  </si>
  <si>
    <t>0200260</t>
  </si>
  <si>
    <t>0200270</t>
  </si>
  <si>
    <t>0200280</t>
  </si>
  <si>
    <t>0210250</t>
  </si>
  <si>
    <t>0210260</t>
  </si>
  <si>
    <t>0210270</t>
  </si>
  <si>
    <t>0210280</t>
  </si>
  <si>
    <t>0220250</t>
  </si>
  <si>
    <t>0220260</t>
  </si>
  <si>
    <t>0220270</t>
  </si>
  <si>
    <t>0220280</t>
  </si>
  <si>
    <t>0230250</t>
  </si>
  <si>
    <t>0230260</t>
  </si>
  <si>
    <t>0230270</t>
  </si>
  <si>
    <t>0230280</t>
  </si>
  <si>
    <t>0080230</t>
  </si>
  <si>
    <t>0090230</t>
  </si>
  <si>
    <t>0040240</t>
  </si>
  <si>
    <t>0040260</t>
  </si>
  <si>
    <t>0050240</t>
  </si>
  <si>
    <t>0050260</t>
  </si>
  <si>
    <t>0060240</t>
  </si>
  <si>
    <t>0060260</t>
  </si>
  <si>
    <t>0080240</t>
  </si>
  <si>
    <t>0080250</t>
  </si>
  <si>
    <t>0080300</t>
  </si>
  <si>
    <t>0090240</t>
  </si>
  <si>
    <t>0090250</t>
  </si>
  <si>
    <t>0090300</t>
  </si>
  <si>
    <t>0260050</t>
  </si>
  <si>
    <t>0270050</t>
  </si>
  <si>
    <t>0290050</t>
  </si>
  <si>
    <t>0300050</t>
  </si>
  <si>
    <t>0320050</t>
  </si>
  <si>
    <t>0330050</t>
  </si>
  <si>
    <t>0340050</t>
  </si>
  <si>
    <t>0380050</t>
  </si>
  <si>
    <t>0390050</t>
  </si>
  <si>
    <t>0120150</t>
  </si>
  <si>
    <t>0120160</t>
  </si>
  <si>
    <t>0120170</t>
  </si>
  <si>
    <t>0130160</t>
  </si>
  <si>
    <t>0130170</t>
  </si>
  <si>
    <t>0120180</t>
  </si>
  <si>
    <t>0130180</t>
  </si>
  <si>
    <t>0210030</t>
  </si>
  <si>
    <t>0440020</t>
  </si>
  <si>
    <t>0440030</t>
  </si>
  <si>
    <t>0440040</t>
  </si>
  <si>
    <t>0440050</t>
  </si>
  <si>
    <t>0190020</t>
  </si>
  <si>
    <t>0380020</t>
  </si>
  <si>
    <t>0380030</t>
  </si>
  <si>
    <t>0450020</t>
  </si>
  <si>
    <t>0450030</t>
  </si>
  <si>
    <t>0450040</t>
  </si>
  <si>
    <t>0450050</t>
  </si>
  <si>
    <t>0460020</t>
  </si>
  <si>
    <t>0460030</t>
  </si>
  <si>
    <t>0460040</t>
  </si>
  <si>
    <t>0460050</t>
  </si>
  <si>
    <t>0470020</t>
  </si>
  <si>
    <t>0470030</t>
  </si>
  <si>
    <t>0470040</t>
  </si>
  <si>
    <t>0470050</t>
  </si>
  <si>
    <t>Redci</t>
  </si>
  <si>
    <t>Identifikacijski broj</t>
  </si>
  <si>
    <t>Stavka</t>
  </si>
  <si>
    <t>REGULATORNI KAPITAL</t>
  </si>
  <si>
    <t>OSNOVNI KAPITAL</t>
  </si>
  <si>
    <t>REDOVNI OSNOVNI KAPITAL</t>
  </si>
  <si>
    <t>Instrumenti kapitala koji se priznaju kao redovni osnovni kapital</t>
  </si>
  <si>
    <t xml:space="preserve">Plaćeni instrumenti kapitala </t>
  </si>
  <si>
    <t>Premija na dionice</t>
  </si>
  <si>
    <t>(–) Vlastiti instrumenti redovnog osnovnog kapitala</t>
  </si>
  <si>
    <t>(–) Izravna ulaganja u instrumente redovnog osnovnog kapitala</t>
  </si>
  <si>
    <t>(–) Neizravna ulaganja u instrumente redovnog osnovnog kapitala</t>
  </si>
  <si>
    <t>(–) Sintetska ulaganja u instrumente redovnog osnovnog kapitala</t>
  </si>
  <si>
    <t>(–) Stvarne ili potencijalne obveze kupnje vlastitih instrumenata redovnog osnovnog kapitala</t>
  </si>
  <si>
    <t>Zadržana dobit</t>
  </si>
  <si>
    <t>Priznata dobit ili gubitak</t>
  </si>
  <si>
    <t>(–) Dio dobiti tekuće godine ostvarene tijekom poslovne godine ili dobiti tekuće godine ostvarene na kraju poslovne godine koji nije priznat</t>
  </si>
  <si>
    <t>1.1.1.3</t>
  </si>
  <si>
    <t>Akumulirana ostala sveobuhvatna dobit</t>
  </si>
  <si>
    <t>1.1.1.4</t>
  </si>
  <si>
    <t>Ostale rezerve</t>
  </si>
  <si>
    <t>1.1.1.5</t>
  </si>
  <si>
    <t>Rezerve za opće bankovne rizike</t>
  </si>
  <si>
    <t>Prijelazna usklađenja na temelju instrumenata redovnog osnovnog kapitala koji se nastavljaju priznavati</t>
  </si>
  <si>
    <t>Manjinski udjel priznat u redovnom osnovnom kapitalu</t>
  </si>
  <si>
    <t>Prijelazna usklađenja na temelju dodatnih manjinskih udjela</t>
  </si>
  <si>
    <t>Usklađenja redovnog osnovnog kapitala zbog bonitetnih filtara</t>
  </si>
  <si>
    <t>(–) Povećanja vlasničkog kapitala koja proizlaze iz sekuritizirane imovine</t>
  </si>
  <si>
    <t>Kumulativni dobici i gubici po obvezama vrednovanima po fer vrijednosti zbog promjena vlastitog kreditnog rizika</t>
  </si>
  <si>
    <t>Dobici ili gubici nastali vrednovanjem po fer vrijednosti, koji proizlaze iz kreditnog rizika same institucije povezanog s obvezama po izvedenicama</t>
  </si>
  <si>
    <t>(–) Vrijednosna usklađenja zbog zahtjeva za bonitetno vrednovanje</t>
  </si>
  <si>
    <t>(–) Goodwill koji se iskazuje kao nematerijalna imovina</t>
  </si>
  <si>
    <t>(–) Goodwill uključen u vrednovanje značajnih ulaganja</t>
  </si>
  <si>
    <t>Odgođene porezne obveze povezane s goodwillom</t>
  </si>
  <si>
    <t>(–) Ostala nematerijalna imovina</t>
  </si>
  <si>
    <t>Odgođene porezne obveze povezane s ostalom nematerijalnom imovinom</t>
  </si>
  <si>
    <t>(–) Imovina mirovinskog fonda pod pokroviteljstvom poslodavca</t>
  </si>
  <si>
    <t>Odgođene porezne obveze povezane s imovinom mirovinskog fonda pod pokroviteljstvom poslodavca</t>
  </si>
  <si>
    <t>Imovina mirovinskog fonda pod pokroviteljstvom poslodavca koju institucija ima neograničenu mogućnost koristiti</t>
  </si>
  <si>
    <t>(–) Recipročna međusobna ulaganja u redovni osnovni kapital</t>
  </si>
  <si>
    <t>(–) Instrumenti redovnog osnovnog kapitala subjekata financijskog sektora ako institucija nema značajno ulaganje</t>
  </si>
  <si>
    <t>(–) Odgođena porezna imovina koja se može odbiti i koja ovisi o budućoj profitabilnosti i proizlazi iz privremenih razlika</t>
  </si>
  <si>
    <t>(–) Instrumenti redovnog osnovnog kapitala subjekata financijskog sektora ako institucija ima značajno ulaganje</t>
  </si>
  <si>
    <t>(–) Iznos koji premašuje prag od 17,65 %</t>
  </si>
  <si>
    <t>Ostala prijelazna usklađenja redovnog osnovnog kapitala</t>
  </si>
  <si>
    <t>Elementi ili odbici od redovnog osnovnog kapitala – ostalo</t>
  </si>
  <si>
    <t>DODATNI OSNOVNI KAPITAL</t>
  </si>
  <si>
    <t>Instrumenti kapitala koji se priznaju kao dodatni osnovni kapital</t>
  </si>
  <si>
    <t>Plaćeni instrumenti kapitala</t>
  </si>
  <si>
    <t>1.1.2.1.2*</t>
  </si>
  <si>
    <t>(–) Vlastiti instrumenti dodatnog osnovnog kapitala</t>
  </si>
  <si>
    <t>(–) Izravna ulaganja u instrumente dodatnog osnovnog kapitala</t>
  </si>
  <si>
    <t>(–) Neizravna ulaganja u instrumente dodatnog osnovnog kapitala</t>
  </si>
  <si>
    <t>(–) Sintetska ulaganja u instrumente dodatnog osnovnog kapitala</t>
  </si>
  <si>
    <t>(–) Stvarne ili potencijalne obveze kupnje vlastitih instrumenata dodatnog osnovnog kapitala</t>
  </si>
  <si>
    <t>Prijelazna usklađenja na temelju instrumenata dodatnog osnovnog kapitala koji se nastavljaju priznavati</t>
  </si>
  <si>
    <t>Instrumenti društava kćeri koji su priznati u dodatnom osnovnom kapitalu</t>
  </si>
  <si>
    <t>Prijelazna usklađenja na temelju dodatnog priznavanja instrumenata društava kćeri u dodatnom osnovnom kapitalu</t>
  </si>
  <si>
    <t>(–) Instrumenti dodatnog osnovnog kapitala subjekata financijskog sektora ako institucija nema značajno ulaganje</t>
  </si>
  <si>
    <t>(–) Instrumenti dodatnog osnovnog kapitala subjekata financijskog sektora ako institucija ima značajno ulaganje</t>
  </si>
  <si>
    <t>Ostala prijelazna usklađenja dodatnog osnovnog kapitala</t>
  </si>
  <si>
    <t>Odbitak od stavki dodatnog osnovnog kapitala koji premašuje dodatni osnovni kapital (odbijen u redovnom osnovnom kapitalu)</t>
  </si>
  <si>
    <t>Elementi ili odbici od dodatnog osnovnog kapitala – ostalo</t>
  </si>
  <si>
    <t>DOPUNSKI KAPITAL</t>
  </si>
  <si>
    <t>Instrumenti kapitala i podređeni krediti koji se priznaju kao dopunski kapital</t>
  </si>
  <si>
    <t xml:space="preserve">Plaćeni instrumenti kapitala i podređeni krediti </t>
  </si>
  <si>
    <t>(–) Izravna ulaganja u instrumente dopunskog kapitala</t>
  </si>
  <si>
    <t>(–) Neizravna ulaganja u instrumente dopunskog kapitala</t>
  </si>
  <si>
    <t>(–) Sintetska ulaganja u instrumente dopunskog kapitala</t>
  </si>
  <si>
    <t>(–) Stvarne ili potencijalne obveze kupnje vlastitih instrumenata dopunskog kapitala</t>
  </si>
  <si>
    <t xml:space="preserve">Prijelazna usklađenja na temelju instrumenata dopunskog kapitala koji se nastavljaju priznavati i podređenih kredita </t>
  </si>
  <si>
    <t>Instrumenti društava kćeri koji su priznati u dopunskom kapitalu</t>
  </si>
  <si>
    <t>Prijelazna usklađenja na temelju dodatnog priznavanja instrumenata društava kćeri u dopunskom kapitalu</t>
  </si>
  <si>
    <t>1.2.5</t>
  </si>
  <si>
    <t>Priznati iznos viška rezervacija iznad očekivanih gubitaka primjenom IRB pristupa</t>
  </si>
  <si>
    <t>1.2.6</t>
  </si>
  <si>
    <t>Opći ispravci vrijednosti za kreditni rizik u skladu sa standardiziranim pristupom</t>
  </si>
  <si>
    <t>(–) Instrumenti dopunskog kapitala subjekata financijskog sektora ako institucija nema značajno ulaganje</t>
  </si>
  <si>
    <t>(–) Instrumenti dopunskog kapitala subjekata financijskog sektora ako institucija ima značajno ulaganje</t>
  </si>
  <si>
    <t>Ostala prijelazna usklađenja dopunskog kapitala</t>
  </si>
  <si>
    <t>Odbitak od stavki dopunskog kapitala koji premašuje dopunski kapital (odbijen u dodatnom osnovnom kapitalu)</t>
  </si>
  <si>
    <t>Elementi ili odbici od dopunskog kapitala – ostalo</t>
  </si>
  <si>
    <t>C 01.00 – REGULATORNI KAPITAL (CA1)</t>
  </si>
  <si>
    <t>Oznaka</t>
  </si>
  <si>
    <t>IZNOSI IZLOŽENOSTI PONDERIRANI RIZIKOM ZA KREDITNI RIZIK, KREDITNI RIZIK DRUGE UGOVORNE STRANE I RAZRJEĐIVAČKI RIZIK TE SLOBODNE ISPORUKE</t>
  </si>
  <si>
    <t>Standardizirani pristup</t>
  </si>
  <si>
    <t>Kategorije izloženosti u skladu sa standardiziranim pristupom isključujući sekuritizacijske pozicije</t>
  </si>
  <si>
    <t>Središnje države ili središnje banke</t>
  </si>
  <si>
    <t>Jedinice područne (regionalne) ili lokalne samouprave</t>
  </si>
  <si>
    <t xml:space="preserve">Subjekti javnog sektora </t>
  </si>
  <si>
    <t>Multilateralne razvojne banke</t>
  </si>
  <si>
    <t>Međunarodne organizacije</t>
  </si>
  <si>
    <t>Institucije</t>
  </si>
  <si>
    <t>Trgovačka društva</t>
  </si>
  <si>
    <t>Stanovništvo</t>
  </si>
  <si>
    <t>Osigurane nekretninama</t>
  </si>
  <si>
    <t xml:space="preserve">Izloženosti sa statusom neispunjavanja obveza </t>
  </si>
  <si>
    <t>Visokorizične stavke</t>
  </si>
  <si>
    <t>Pokrivene obveznice</t>
  </si>
  <si>
    <t xml:space="preserve">Potraživanja prema institucijama i trgovačkim društvima s kratkoročnom kreditnom procjenom </t>
  </si>
  <si>
    <t>Subjekti za zajednička ulaganja (CIU)</t>
  </si>
  <si>
    <t>Vlasnička ulaganja</t>
  </si>
  <si>
    <t>Ostale stavke</t>
  </si>
  <si>
    <t>Pristup zasnovan na internim rejting-sustavima (IRB)</t>
  </si>
  <si>
    <t>IRB pristupi kada se ne primjenjuju ni vlastite procjene LGD-a ni konverzijski faktori</t>
  </si>
  <si>
    <t>Središnje države i središnje banke</t>
  </si>
  <si>
    <t>Trgovačka društva – MSP</t>
  </si>
  <si>
    <t>Trgovačka društva – specijalizirano financiranje</t>
  </si>
  <si>
    <t>Trgovačka društva – ostalo</t>
  </si>
  <si>
    <t>IRB pristupi kada se primjenjuju vlastite procjene LGD-a i/ili konverzijski faktori</t>
  </si>
  <si>
    <t>Stanovništvo – osigurano nekretninom, nije izloženost prema MSP-u</t>
  </si>
  <si>
    <t>Stanovništvo – kvalificirane obnovljive izloženosti</t>
  </si>
  <si>
    <t>Stanovništvo – ostalo, MSP</t>
  </si>
  <si>
    <t>Stanovništvo – ostalo, osobe koje nisu MSP-ovi</t>
  </si>
  <si>
    <t>Vlasnička ulaganja u skladu s IRB pristupom</t>
  </si>
  <si>
    <t>Iznos izloženosti riziku za uplate u fond za neispunjene obveze središnje druge ugovorne strane</t>
  </si>
  <si>
    <t>Rizik namire/isporuke u knjizi pozicija kojima se ne trguje</t>
  </si>
  <si>
    <t>Rizik namire/isporuke u knjizi trgovanja</t>
  </si>
  <si>
    <t>Iznos izloženosti riziku za pozicijski, valutni i robni rizik u skladu sa standardiziranim pristupima</t>
  </si>
  <si>
    <t>Dužnički instrumenti kojima se trguje</t>
  </si>
  <si>
    <t>Roba</t>
  </si>
  <si>
    <t>Iznos izloženosti riziku za pozicijski, valutni i robni rizik u skladu s internim modelima</t>
  </si>
  <si>
    <t>Jednostavni pristup operativnom riziku</t>
  </si>
  <si>
    <t>Napredni pristupi operativnom riziku</t>
  </si>
  <si>
    <t>DODATNI IZNOS IZLOŽENOSTI RIZIKU ZBOG FIKSNIH OPĆIH TROŠKOVA</t>
  </si>
  <si>
    <t>Napredna metoda</t>
  </si>
  <si>
    <t>Standardizirana metoda</t>
  </si>
  <si>
    <t>Na temelju metode originalne izloženosti</t>
  </si>
  <si>
    <t>OSTALI IZNOSI IZLOŽENOSTI RIZIKU</t>
  </si>
  <si>
    <t>C 02.00 – KAPITALNI ZAHTJEVI (CA2)</t>
  </si>
  <si>
    <t>Stopa redovnog osnovnog kapitala</t>
  </si>
  <si>
    <t>Stopa osnovnog kapitala</t>
  </si>
  <si>
    <t>Stopa ukupnog kapitala</t>
  </si>
  <si>
    <t>Iznos</t>
  </si>
  <si>
    <t>Redak</t>
  </si>
  <si>
    <t>Odgođena porezna imovina i obveze</t>
  </si>
  <si>
    <t>Ukupna odgođena porezna imovina</t>
  </si>
  <si>
    <t>Odgođena porezna imovina koja ne ovisi o budućoj profitabilnosti</t>
  </si>
  <si>
    <t>Odgođena porezna imovina koja ovisi o budućoj profitabilnosti i ne proizlazi iz privremenih razlika</t>
  </si>
  <si>
    <t>Odgođena porezna imovina koja ovisi o budućoj profitabilnosti i proizlazi iz privremenih razlika</t>
  </si>
  <si>
    <t>Ukupne odgođene porezne obveze</t>
  </si>
  <si>
    <t>Odgođene porezne obveze koje se ne mogu odbiti od odgođene porezne imovine koja ovisi o budućoj profitabilnosti</t>
  </si>
  <si>
    <t>Odgođene porezne obveze koje se mogu odbiti od odgođene porezne imovine koja ovisi o budućoj profitabilnosti</t>
  </si>
  <si>
    <t>Odgođene porezne obveze koje se mogu odbiti i koje su povezane s odgođenom poreznom imovinom koja ovisi o budućoj profitabilnosti i ne proizlazi iz privremenih razlika</t>
  </si>
  <si>
    <t>Odgođene porezne obveze koje se mogu odbiti i koje su povezane s odgođenom poreznom imovinom koja ovisi o budućoj profitabilnosti i proizlazi iz privremenih razlika</t>
  </si>
  <si>
    <t>Ispravci vrijednosti za kreditni rizik i očekivani gubici</t>
  </si>
  <si>
    <t>Višak (+) ili manjak (–) ispravaka vrijednosti za kreditni rizik, dodatnih vrijednosnih usklađenja i ostalih smanjenja regulatornog kapitala na osnovi očekivanih gubitaka za izloženosti koje nisu u statusu neispunjavanja obveza u skladu s IRB pristupom</t>
  </si>
  <si>
    <t>Opći ispravci vrijednosti za kreditni rizik</t>
  </si>
  <si>
    <t>Specifični ispravci vrijednosti za kreditni rizik</t>
  </si>
  <si>
    <t xml:space="preserve">Ukupni priznati očekivani gubici </t>
  </si>
  <si>
    <t>Specifični ispravci vrijednosti za kreditni rizik i pozicije koje se tretira na sličan način</t>
  </si>
  <si>
    <t>Iznosi izloženosti ponderirani rizikom za izračun gornje granice viška rezervacije koje se priznaju kao dopunski kapital</t>
  </si>
  <si>
    <t>Ukupne bruto rezervacije koje ispunjavaju uvjete za uključivanje u dopunski kapital</t>
  </si>
  <si>
    <t>Iznosi izloženosti ponderirani rizikom za izračun gornje granice rezervacije koja se priznaje kao dopunski kapital</t>
  </si>
  <si>
    <t>Pragovi za odbitke od stavki redovnog osnovnog kapitala</t>
  </si>
  <si>
    <t>Prag koji se ne može odbiti od ulaganja u subjekte financijskog sektora ako institucija nema značajno ulaganje</t>
  </si>
  <si>
    <t>Prag za redovni osnovni kapital od 10 %</t>
  </si>
  <si>
    <t>Ulaganja u kapital subjekata financijskog sektora ako institucija nema značajno ulaganje</t>
  </si>
  <si>
    <t>Izravna ulaganja u redovni osnovni kapital subjekata financijskog sektora ako institucija nema značajno ulaganje</t>
  </si>
  <si>
    <t>Bruto izravna ulaganja u redovni osnovni kapital subjekata financijskog sektora ako institucija nema značajno ulaganje</t>
  </si>
  <si>
    <t>(–) Odobreni prijeboj kratkih pozicija prethodno uključenim izravnim bruto ulaganjima</t>
  </si>
  <si>
    <t>Neizravna ulaganja u redovni osnovni kapital subjekata financijskog sektora ako institucija nema značajno ulaganje</t>
  </si>
  <si>
    <t>Bruto neizravna ulaganja u redovni osnovni kapital subjekata financijskog sektora ako institucija nema značajno ulaganje</t>
  </si>
  <si>
    <t>(–) Odobreni prijeboj kratkih pozicija prethodno uključenim neizravnim bruto ulaganjima</t>
  </si>
  <si>
    <t>Sintetska ulaganja u redovni osnovni kapital subjekata financijskog sektora ako institucija nema značajno ulaganje</t>
  </si>
  <si>
    <t>Bruto sintetska ulaganja u redovni osnovni kapital subjekata financijskog sektora ako institucija nema značajno ulaganje</t>
  </si>
  <si>
    <t>(–) Odobreni prijeboj kratkih pozicija prethodno uključenim sintetskim bruto ulaganjima</t>
  </si>
  <si>
    <t>13.1</t>
  </si>
  <si>
    <t>Izravna ulaganja u dodatni osnovni kapital subjekata financijskog sektora ako institucija nema značajno ulaganje</t>
  </si>
  <si>
    <t>Bruto izravna ulaganja u dodatni osnovni kapital subjekata financijskog sektora ako institucija nema značajno ulaganje</t>
  </si>
  <si>
    <t>Neizravna ulaganja u dodatni osnovni kapital subjekata financijskog sektora ako institucija nema značajno ulaganje</t>
  </si>
  <si>
    <t>Bruto neizravna ulaganja u dodatni osnovni kapital subjekata financijskog sektora ako institucija nema značajno ulaganje</t>
  </si>
  <si>
    <t>Sintetska ulaganja u dodatni osnovni kapital subjekata financijskog sektora ako institucija nema značajno ulaganje</t>
  </si>
  <si>
    <t>Bruto sintetska ulaganja u dodatni osnovni kapital subjekata financijskog sektora ako institucija nema značajno ulaganje</t>
  </si>
  <si>
    <t>14.1</t>
  </si>
  <si>
    <t>Izravna ulaganja u dopunski kapital subjekata financijskog sektora ako institucija nema značajno ulaganje</t>
  </si>
  <si>
    <t>Bruto izravna ulaganja u dopunski kapital subjekata financijskog sektora ako institucija nema značajno ulaganje</t>
  </si>
  <si>
    <t>Neizravna ulaganja u dopunski kapital subjekata financijskog sektora ako institucija nema značajno ulaganje</t>
  </si>
  <si>
    <t>Bruto neizravna ulaganja u dopunski kapital subjekata financijskog sektora ako institucija nema značajno ulaganje</t>
  </si>
  <si>
    <t>Sintetska ulaganja u dopunski kapital subjekata financijskog sektora ako institucija nema značajno ulaganje</t>
  </si>
  <si>
    <t>Bruto sintetska ulaganja u dopunski kapital subjekata financijskog sektora ako institucija nema značajno ulaganje</t>
  </si>
  <si>
    <t xml:space="preserve">Ulaganja u kapital subjekata financijskog sektora ako institucija ima značajno ulaganje   </t>
  </si>
  <si>
    <t>Izravna ulaganja u redovni osnovni kapital subjekata financijskog sektora ako institucija ima značajno ulaganje</t>
  </si>
  <si>
    <t>Bruto izravna ulaganja u redovni osnovni kapital subjekata financijskog sektora ako institucija ima značajno ulaganje</t>
  </si>
  <si>
    <t>Neizravna ulaganja u redovni osnovni kapital subjekata financijskog sektora ako institucija ima značajno ulaganje</t>
  </si>
  <si>
    <t>Bruto neizravna ulaganja u redovni osnovni kapital subjekata financijskog sektora ako institucija ima značajno ulaganje</t>
  </si>
  <si>
    <t>Sintetska ulaganja u redovni osnovni kapital subjekata financijskog sektora ako institucija ima značajno ulaganje</t>
  </si>
  <si>
    <t>Bruto sintetska ulaganja u redovni osnovni kapital subjekata financijskog sektora ako institucija ima značajno ulaganje</t>
  </si>
  <si>
    <t>Izravna ulaganja u dodatni osnovni kapital subjekata financijskog sektora ako institucija ima značajno ulaganje</t>
  </si>
  <si>
    <t>Bruto izravna ulaganja u dodatni osnovni kapital subjekata financijskog sektora ako institucija ima značajno ulaganje</t>
  </si>
  <si>
    <t>Neizravna ulaganja u dodatni osnovni kapital subjekata financijskog sektora ako institucija ima značajno ulaganje</t>
  </si>
  <si>
    <t>Bruto neizravna ulaganja u dodatni osnovni kapital subjekata financijskog sektora ako institucija ima značajno ulaganje</t>
  </si>
  <si>
    <t>Sintetska ulaganja u dodatni osnovni kapital subjekata financijskog sektora ako institucija ima značajno ulaganje</t>
  </si>
  <si>
    <t>Bruto sintetska ulaganja u dodatni osnovni kapital subjekata financijskog sektora ako institucija ima značajno ulaganje</t>
  </si>
  <si>
    <t>Izravna ulaganja u dopunski kapital subjekata financijskog sektora ako institucija ima značajno ulaganje</t>
  </si>
  <si>
    <t>Bruto izravna ulaganja u dopunski kapital subjekata financijskog sektora ako institucija ima značajno ulaganje</t>
  </si>
  <si>
    <t>Neizravna ulaganja u dopunski kapital subjekata financijskog sektora ako institucija ima značajno ulaganje</t>
  </si>
  <si>
    <t>Bruto neizravna ulaganja u dopunski kapital subjekata financijskog sektora ako institucija ima značajno ulaganje</t>
  </si>
  <si>
    <t>Sintetska ulaganja u dopunski kapital subjekata financijskog sektora ako institucija ima značajno ulaganje</t>
  </si>
  <si>
    <t>Bruto sintetska ulaganja u dopunski kapital subjekata financijskog sektora ako institucija ima značajno ulaganje</t>
  </si>
  <si>
    <t>Izloženosti ulaganja u dopunski kapital subjekata financijskog sektora ponderirane rizikom koja se ne odbijaju od dopunskog kapitala institucije</t>
  </si>
  <si>
    <t>Privremeno izuzeće od odbitka od regulatornog kapitala</t>
  </si>
  <si>
    <t>Ulaganja u instrumente redovnog osnovnog kapitala subjekata financijskog sektora ako institucija nema značajno ulaganje, privremeno izuzeta</t>
  </si>
  <si>
    <t>Ulaganja u instrumente redovnog osnovnog kapitala subjekata financijskog sektora ako institucija ima značajno ulaganje, privremeno izuzeta</t>
  </si>
  <si>
    <t>Ulaganja u instrumente dodatnog osnovnog kapitala subjekata financijskog sektora ako institucija nema značajno ulaganje, privremeno izuzeta</t>
  </si>
  <si>
    <t>Ulaganja u instrumente dodatnog osnovnog kapitala subjekata financijskog sektora ako institucija ima značajno ulaganje, privremeno izuzeta</t>
  </si>
  <si>
    <t>Ulaganja u instrumente dopunskog kapitala subjekata financijskog sektora ako institucija nema značajno ulaganje, privremeno izuzeta</t>
  </si>
  <si>
    <t>Ulaganja u instrumente dopunskog kapitala subjekata financijskog sektora ako institucija ima značajno ulaganje, privremeno izuzeta</t>
  </si>
  <si>
    <t>Zaštitni slojevi kapitala</t>
  </si>
  <si>
    <t>Zahtjev za kombinirani zaštitni sloj</t>
  </si>
  <si>
    <t>Zaštitni sloj za očuvanje kapitala</t>
  </si>
  <si>
    <t>Zaštitni sloj za očuvanje kapitala zbog makrobonitetnog ili sistemskog rizika utvrđenog na razini države članice</t>
  </si>
  <si>
    <t>Protuciklički zaštitni sloj kapitala specifičan za instituciju</t>
  </si>
  <si>
    <t>Zaštitni sloj za sistemski rizik</t>
  </si>
  <si>
    <t>Zaštitni sloj za ostale sistemski važne institucije</t>
  </si>
  <si>
    <t>Dodatne informacije za investicijska društva</t>
  </si>
  <si>
    <t>Inicijalni kapital</t>
  </si>
  <si>
    <t>Regulatorni kapital na osnovi fiksnih općih troškova</t>
  </si>
  <si>
    <t>Dodatne informacije za izračun pragova za izvješćivanje</t>
  </si>
  <si>
    <t>Strane originalne izloženosti</t>
  </si>
  <si>
    <t>Ukupne originalne izloženosti</t>
  </si>
  <si>
    <t>Usklađenja ukupnog regulatornog kapitala</t>
  </si>
  <si>
    <t>Kapitalni zahtjevi za prag iz Basela I – alternativni standardizirani pristup</t>
  </si>
  <si>
    <t>C 04.00 – BILJEŠKE (CA4)</t>
  </si>
  <si>
    <t>UKUPNA USKLAĐENJA</t>
  </si>
  <si>
    <t>INSTRUMENTI KOJI SE NASTAVLJAJU PRIZNAVATI</t>
  </si>
  <si>
    <t>Instrumenti koji su ispunili uvjete za regulatorni kapital u skladu s Direktivom 2006/48/EZ</t>
  </si>
  <si>
    <t>Instrumenti koje izdaju institucije koje su osnovane u državi članici koja podliježe Programu ekonomske prilagodbe</t>
  </si>
  <si>
    <t>Instrumenti koji nisu instrumenti državne potpore</t>
  </si>
  <si>
    <t>MANJINSKI UDJELI I EKVIVALENTI</t>
  </si>
  <si>
    <t>Instrumenti i stavke u kapitalu koji ne ispunjavaju uvjete za manjinske udjele</t>
  </si>
  <si>
    <t>Prijelazno priznavanje u konsolidiranom regulatornom kapitalu kvalificiranog dodatnog osnovnog kapitala</t>
  </si>
  <si>
    <t>Prijelazno priznavanje u konsolidiranom regulatornom kapitalu kvalificiranog dopunskog kapitala</t>
  </si>
  <si>
    <t>OSTALA PRIJELAZNA USKLAĐENJA</t>
  </si>
  <si>
    <t>Nerealizirani dobici i gubici</t>
  </si>
  <si>
    <t>Nerealizirani dobici</t>
  </si>
  <si>
    <t>Nerealizirani gubici</t>
  </si>
  <si>
    <t>Nerealizirani dobici na osnovi izloženosti prema središnjim državama koje su raspoređene u kategoriju „raspoloživo za prodaju” MRS-a 39 koji je potvrdio EU</t>
  </si>
  <si>
    <t>Odbici</t>
  </si>
  <si>
    <t>Gubici tekuće financijske godine</t>
  </si>
  <si>
    <t>Nematerijalna imovina</t>
  </si>
  <si>
    <t>Manjak rezervacija u odnosu na očekivane gubitke primjenom IRB pristupa</t>
  </si>
  <si>
    <t>Imovina mirovinskog fonda pod pokroviteljstvom poslodavca</t>
  </si>
  <si>
    <t>od čega: uvođenje izmjena MRS-a 19 – pozitivna stavka</t>
  </si>
  <si>
    <t>od čega: uvođenje izmjena MRS-a 19 – negativna stavka</t>
  </si>
  <si>
    <t>Vlastiti instrumenti</t>
  </si>
  <si>
    <t>Vlastiti instrumenti redovnog osnovnog kapitala</t>
  </si>
  <si>
    <t>od čega: izravna ulaganja</t>
  </si>
  <si>
    <t>od čega: neizravna ulaganja</t>
  </si>
  <si>
    <t>Vlastiti instrumenti dopunskog kapitala</t>
  </si>
  <si>
    <t>Recipročna međusobna ulaganja</t>
  </si>
  <si>
    <t>Recipročna međusobna ulaganja u redovni osnovni kapital</t>
  </si>
  <si>
    <t>Recipročna međusobna ulaganja u redovni osnovni kapital subjekata financijskog sektora ako institucija nema značajno ulaganje</t>
  </si>
  <si>
    <t>Recipročna međusobna ulaganja u redovni osnovni kapital subjekata financijskog sektora ako institucija ima značajno ulaganje</t>
  </si>
  <si>
    <t>Recipročna međusobna ulaganja u dodatni osnovni kapital</t>
  </si>
  <si>
    <t>Recipročna međusobna ulaganja u dodatni osnovni kapital subjekata financijskog sektora ako institucija nema značajno ulaganje</t>
  </si>
  <si>
    <t>Recipročna međusobna ulaganja u dodatni osnovni kapital subjekata financijskog sektora ako institucija ima značajno ulaganje</t>
  </si>
  <si>
    <t>Recipročna međusobna ulaganja u dopunski kapital</t>
  </si>
  <si>
    <t>Recipročna međusobna ulaganja u dopunski kapital subjekata financijskog sektora ako institucija nema značajno ulaganje</t>
  </si>
  <si>
    <t>Recipročna međusobna ulaganja u dopunski kapital subjekata financijskog sektora ako institucija ima značajno ulaganje</t>
  </si>
  <si>
    <t>Instrumenti regulatornog kapitala subjekata financijskog sektora ako institucija nema značajno ulaganje</t>
  </si>
  <si>
    <t>Instrumenti redovnog osnovnog kapitala subjekata financijskog sektora ako institucija nema značajno ulaganje</t>
  </si>
  <si>
    <t>Instrumenti dodatnog osnovnog kapitala subjekata financijskog sektora ako institucija nema značajno ulaganje</t>
  </si>
  <si>
    <t>Instrumenti dopunskog kapitala subjekata financijskog sektora ako institucija nema značajno ulaganje</t>
  </si>
  <si>
    <t>Odgođena porezna imovina koja ovisi o budućoj profitabilnosti i proizlazi iz privremenih razlika i instrumenti redovnog osnovnog kapitala subjekata financijskog sektora ako institucija ima značajno ulaganje</t>
  </si>
  <si>
    <t>Instrumenti regulatornog kapitala subjekata financijskog sektora ako institucija ima značajno ulaganje</t>
  </si>
  <si>
    <t>Instrumenti redovnog osnovnog kapitala subjekata financijskog sektora ako institucija ima značajno ulaganje</t>
  </si>
  <si>
    <t>Instrumenti dodatnog osnovnog kapitala subjekata financijskog sektora ako institucija ima značajno ulaganje</t>
  </si>
  <si>
    <t>Instrumenti dopunskog kapitala subjekata financijskog sektora ako institucija ima značajno ulaganje</t>
  </si>
  <si>
    <t>Izuzeće od odbitka ulaganja u kapital društava za osiguranje od stavki redovnog osnovnog kapitala</t>
  </si>
  <si>
    <t>Dodatni filtri i odbici</t>
  </si>
  <si>
    <t>Usklađenja redovnog osnovnog kapitala</t>
  </si>
  <si>
    <t>Usklađenja dodatnog osnovnog kapitala</t>
  </si>
  <si>
    <t>Usklađenja dopunskog kapitala</t>
  </si>
  <si>
    <t>Usklađenja uključena u rizikom ponderiranu imovinu</t>
  </si>
  <si>
    <t>Bilješke</t>
  </si>
  <si>
    <t>Primjenjivi postotak</t>
  </si>
  <si>
    <t>Priznati iznos bez prijelaznih odredbi</t>
  </si>
  <si>
    <t>C 05.01 – PRIJELAZNE ODREDBE (CA5.1)</t>
  </si>
  <si>
    <t>Iznos instrumenata uvećan za povezanu premiju na dionice</t>
  </si>
  <si>
    <t>Osnova za izračun ograničenja</t>
  </si>
  <si>
    <t>Ograničenje</t>
  </si>
  <si>
    <t>(–) Iznos koji premašuje ograničenja za nastavak priznavanja</t>
  </si>
  <si>
    <t>Ukupni instrumenti bez opcije kupnje ili poticaja na otkup</t>
  </si>
  <si>
    <t>Instrumenti koji se nastavljaju priznavati s opcijom kupnje i poticajem na otkup</t>
  </si>
  <si>
    <t>Prekoračenje ograničenja za instrumente redovnog osnovnog kapitala koji se nastavljaju priznavati</t>
  </si>
  <si>
    <t>Ukupne stavke bez poticaja na otkup</t>
  </si>
  <si>
    <t>Stavke koje se nastavljaju priznavati s poticajem na otkup</t>
  </si>
  <si>
    <t>ZAŠTITNI SLOJEVI KAPITALA</t>
  </si>
  <si>
    <t>UKUPAN IZNOS IZLOŽENOSTI RIZIKU</t>
  </si>
  <si>
    <t>ZAHTJEVI ZA KOMBINIRANI ZAŠTITNI SLOJ</t>
  </si>
  <si>
    <t>UKUPNE IZLOŽENOSTI</t>
  </si>
  <si>
    <t>od čega: MSP</t>
  </si>
  <si>
    <t>od čega: osigurane nekretninama – stambene nekretnine</t>
  </si>
  <si>
    <t>od čega: izloženosti u skladu s trajnim izuzećem od primjene standardiziranog pristupa</t>
  </si>
  <si>
    <t>od čega: izloženosti u skladu sa standardiziranim pristupom s prethodnim nadzornim odobrenjem za postupno uvođenje IRB pristupa</t>
  </si>
  <si>
    <t>Bilančne izloženosti koje podliježu kreditnom riziku</t>
  </si>
  <si>
    <t>Izvanbilančne izloženosti koje podliježu kreditnom riziku</t>
  </si>
  <si>
    <t>od čega: poravnane centralno preko kvalificirane središnje druge ugovorne strane</t>
  </si>
  <si>
    <t>Izvedenice i transakcije s dugim rokom namire</t>
  </si>
  <si>
    <t>Ostali ponderi rizika</t>
  </si>
  <si>
    <t>Izloženosti osigurane poslovnim nekretninama</t>
  </si>
  <si>
    <t>Izloženosti sa statusom neispunjavanja obveza na koje se primjenjuje ponder rizika od 100 %</t>
  </si>
  <si>
    <t>Izloženosti osigurane stambenim nekretninama</t>
  </si>
  <si>
    <t>Izloženosti sa statusom neispunjavanja obveza na koje se primjenjuje ponder rizika od 150 %</t>
  </si>
  <si>
    <t>BILJEŠKE</t>
  </si>
  <si>
    <t xml:space="preserve"> RAŠČLAMBA UKUPNIH IZLOŽENOSTI PREMA VRSTAMA IZLOŽENOSTI:</t>
  </si>
  <si>
    <t>ORIGINALNA IZLOŽENOST PRIJE KONVERZIJSKIH FAKTORA</t>
  </si>
  <si>
    <t>(–) VRIJEDNOSNA USKLAĐENJA I REZERVACIJE POVEZANE S ORIGINALNOM IZLOŽENOSTI</t>
  </si>
  <si>
    <t>IZLOŽENOST UMANJENA ZA VRIJEDNOSNA USKLAĐENJA I REZERVACIJE</t>
  </si>
  <si>
    <t>TEHNIKE SMANJENJA KREDITNOG RIZIKA S UČINCIMA ZAMJENE NA IZLOŽENOST</t>
  </si>
  <si>
    <t xml:space="preserve">TEHNIKE SMANJENJA KREDITNOG RIZIKA KOJE UTJEČU NA IZNOS IZLOŽENOSTI: MATERIJALNA KREDITNA ZAŠTITA SLOŽENA METODA FINANCIJSKOGA KOLATERALA </t>
  </si>
  <si>
    <t>POTPUNO PRILAGOĐENA VRIJEDNOST IZLOŽENOSTI (E*)</t>
  </si>
  <si>
    <t xml:space="preserve">VRIJEDNOST IZLOŽENOSTI </t>
  </si>
  <si>
    <t>IZNOS IZLOŽENOSTI PONDERIRAN RIZIKOM PRIJE PRIMJENE POMOĆNOG FAKTORA ZA MSP-ove</t>
  </si>
  <si>
    <t>IZNOS IZLOŽENOSTI PONDERIRAN RIZIKOM NAKON PRIMJENE POMOĆNOG FAKTORA ZA MSP-ove</t>
  </si>
  <si>
    <t>NEMATERIJALNA KREDITNA ZAŠTITA: PRILAGOĐENE VRIJEDNOSTI (Ga)</t>
  </si>
  <si>
    <t>MATERIJALNA KREDITNA ZAŠTITA</t>
  </si>
  <si>
    <t>ZAMJENA IZLOŽENOSTI ZBOG SMANJENJA KREDITNOG RIZIKA</t>
  </si>
  <si>
    <t xml:space="preserve">KOREKTIVNI FAKTOR ZA IZLOŽENOST </t>
  </si>
  <si>
    <t>(–) FINANCIJSKI KOLATERAL: PRILAGOĐENA VRIJEDNOST (Cvam)</t>
  </si>
  <si>
    <t>OD ČEGA:  S PROCJENOM KREDITNOG RIZIKA ODABRANOG VIPKR-A</t>
  </si>
  <si>
    <t>OD ČEGA:  S PROCJENOM KREDITNOG RIZIKA SREDIŠNJE DRŽAVE</t>
  </si>
  <si>
    <t>(–) JAMSTVA</t>
  </si>
  <si>
    <t>(–) KREDITNE IZVEDENICE</t>
  </si>
  <si>
    <t>(–) FINANCIJSKI KOLATERAL: JEDNOSTAVNA METODA</t>
  </si>
  <si>
    <t>(–) OSTALA MATERIJALNA KREDITNA ZAŠTITA</t>
  </si>
  <si>
    <t>(–) UKUPNI ODLJEVI</t>
  </si>
  <si>
    <t>UKUPNI PRILJEVI (+)</t>
  </si>
  <si>
    <t>Kategorija izloženosti u skladu sa standardiziranim pristupom</t>
  </si>
  <si>
    <t>C 07.00 – KREDITNI RIZIK, KREDITNI RIZIK DRUGE UGOVORNE STRANE I SLOBODNE ISPORUKE: STANDARDIZIRANI PRISTUP KAPITALNIM ZAHTJEVIMA (CR SA)</t>
  </si>
  <si>
    <t>Kategorija izloženosti u skladu s IRB pristupom:</t>
  </si>
  <si>
    <t>Vlastite procjene LGD-a i/ili konverzijskih faktora:</t>
  </si>
  <si>
    <t>INTERNI REJTING-SUSTAV</t>
  </si>
  <si>
    <t>VRIJEDNOST IZLOŽENOSTI</t>
  </si>
  <si>
    <t>TEHNIKE SMANJENJA KREDITNOG RIZIKA UZETE U OBZIR U PROCJENAMA LGD-A, ISKLJUČUJUĆI TRETMAN DVOSTRUKOG STATUSA NEISPUNJAVANJA OBVEZA</t>
  </si>
  <si>
    <t>PODLOŽNO TRETMANU DVOSTRUKOG STATUSA NEISPUNJAVANJA OBVEZA</t>
  </si>
  <si>
    <t>PROSJEČNI LGD PONDERIRAN VISINOM IZLOŽENOSTI (%)</t>
  </si>
  <si>
    <t>PROSJEČNI LGD PONDERIRAN VISINOM IZLOŽENOSTI (%) ZA VELIKE SUBJEKTE FINANCIJSKOG SEKTORA I NEREGULIRANE FINANCIJSKE SUBJEKTE</t>
  </si>
  <si>
    <t>PROSJEČNO DOSPIJEĆE PONDERIRANO IZNOSOM IZLOŽENOSTI (U DANIMA)</t>
  </si>
  <si>
    <t>BILJEŠKE:</t>
  </si>
  <si>
    <t>NEMATERIJALNA KREDITNA ZAŠTITA</t>
  </si>
  <si>
    <t>UPOTREBLJAVAJU SE VLASTITE PROCJENE LGD-a:
NEMATERIJALNA KREDITNA ZAŠTITA</t>
  </si>
  <si>
    <t>IZNOS OČEKIVANOGA GUBITKA</t>
  </si>
  <si>
    <t xml:space="preserve">(–) VRIJEDNOSNA USKLAĐENJA I REZERVACIJE </t>
  </si>
  <si>
    <t>BROJ DUŽNIKA</t>
  </si>
  <si>
    <t>OD ČEGA: VELIKI SUBJEKTI FINANCIJSKOG SEKTORA I NEREGULIRANI FINANCIJSKI SUBJEKTI</t>
  </si>
  <si>
    <t>OD ČEGA: IZVANBILANČNE STAVKE</t>
  </si>
  <si>
    <t>JAMSTVA</t>
  </si>
  <si>
    <t>KREDITNE IZVEDENICE</t>
  </si>
  <si>
    <t>UPOTREBLJAVAJU SE VLASTITE PROCJENE LGD-a:
OSTALA MATERIJALNA KREDITNA ZAŠTITA</t>
  </si>
  <si>
    <t>PRIZNATI FINANCIJSKI KOLATERAL</t>
  </si>
  <si>
    <t>OSTALI PRIZNATI KOLATERAL</t>
  </si>
  <si>
    <t>NEKRETNINA</t>
  </si>
  <si>
    <t xml:space="preserve">KOLATERAL U OBLIKU OSTALE MATERIJALNE IMOVINE </t>
  </si>
  <si>
    <t>POTRAŽIVANJA</t>
  </si>
  <si>
    <t>OD ČEGA: KOJA PROIZLAZE IZ KREDITNOG RIZIKA DRUGE UGOVORNE STRANE</t>
  </si>
  <si>
    <t>Bilančne stavke koje podliježu kreditnom riziku</t>
  </si>
  <si>
    <t>Izvanbilančne stavke koje podliježu kreditnom riziku</t>
  </si>
  <si>
    <t>Izloženosti/transakcije koje podliježu kreditnom riziku druge ugovorne strane</t>
  </si>
  <si>
    <t>IZLOŽENOSTI RASPOREĐENE U REJTING-KATEGORIJE DUŽNIKA ILI SKUPOVE IZLOŽENOSTI: UKUPNO</t>
  </si>
  <si>
    <t>KRITERIJI RASPOREĐIVANJA SPECIJALIZIRANOG FINANCIRANJA: UKUPNO</t>
  </si>
  <si>
    <t>RAŠČLAMBA PREMA PONDERIMA RIZIKA UKUPNIH IZLOŽENOSTI U SKLADU S KRITERIJIMA RASPOREĐIVANJA SPECIJALIZIRANOG FINANCIRANJA</t>
  </si>
  <si>
    <t>ALTERNATIVNI TRETMAN: OSIGURANO NEKRETNINOM</t>
  </si>
  <si>
    <t>IZLOŽENOSTI NA OSNOVI SLOBODNIH ISPORUKA ZA KOJE SE PRIMJENJUJU PONDERI RIZIKA U SKLADU S ALTERNATIVNIM PRISTUPOM ILI 100 % I OSTALE IZLOŽENOSTI NA KOJE SE PRIMJENJUJU PONDERI RIZIKA</t>
  </si>
  <si>
    <t>RAZRJEĐIVAČKI RIZIK: UKUPNA OTKUPLJENA POTRAŽIVANJA</t>
  </si>
  <si>
    <t xml:space="preserve">Zemlja:                 </t>
  </si>
  <si>
    <t>Izloženosti sa statusom neispunjavanja obveza</t>
  </si>
  <si>
    <t>Zabilježeni novi statusi neispunjavanja obveza tijekom razdoblja</t>
  </si>
  <si>
    <t xml:space="preserve">Jedinice područne (regionalne) ili lokalne samouprave </t>
  </si>
  <si>
    <t>Subjekti javnog sektora</t>
  </si>
  <si>
    <t xml:space="preserve">Multilateralne razvojne banke </t>
  </si>
  <si>
    <t xml:space="preserve">Trgovačka društva </t>
  </si>
  <si>
    <t>Potraživanja prema institucijama i trgovačkim društvima s kratkoročnom kreditnom procjenom</t>
  </si>
  <si>
    <t>Izloženosti na osnovi vlasničkih ulaganja</t>
  </si>
  <si>
    <t>Ostale izloženosti</t>
  </si>
  <si>
    <t>Ukupne izloženosti</t>
  </si>
  <si>
    <t>Osigurane nekretninom</t>
  </si>
  <si>
    <t>MSP</t>
  </si>
  <si>
    <t>Osobe koje nisu MSP-ovi</t>
  </si>
  <si>
    <t>Kvalificirane obnovljive izloženosti</t>
  </si>
  <si>
    <t>Ostale izloženosti prema stanovništvu</t>
  </si>
  <si>
    <t>IZNOS IZLOŽENOSTI PONDERIRAN RIZIKOM</t>
  </si>
  <si>
    <t>UKUPNE IZLOŽENOSTI NA OSNOVI VLASNIČKIH ULAGANJA U SKLADU S IRB PRISTUPOM</t>
  </si>
  <si>
    <t xml:space="preserve">PD/LGD PRISTUP: UKUPNO </t>
  </si>
  <si>
    <t>JEDNOSTAVNI PRISTUP PONDERIRANJA: UKUPNO</t>
  </si>
  <si>
    <t>RAŠČLAMBA UKUPNIH IZLOŽENOSTI U SKLADU S JEDNOSTAVNIM PRISTUPOM PONDERIRANJA PREMA PONDERIMA RIZIKA:</t>
  </si>
  <si>
    <t>PRISTUP INTERNIH MODELA</t>
  </si>
  <si>
    <t>IZLOŽENOSTI NA OSNOVI VLASNIČKIH ULAGANJA NA KOJE SE PRIMJENJUJU PONDERI RIZIKA</t>
  </si>
  <si>
    <t>C 10.02 – KREDITNI RIZIK: VLASNIČKA ULAGANJA – IRB PRISTUPI KAPITALNIM ZAHTJEVIMA RAŠČLAMBA UKUPNIH IZLOŽENOSTI U SKLADU S PD/LGD PRISTUPOM PREMA REJTING-KATEGORIJAMA DUŽNIKA (CR EQU IRB 2)</t>
  </si>
  <si>
    <t>TRANSAKCIJE KOJE NISU NAMIRENE PO CIJENI NAMIRE</t>
  </si>
  <si>
    <t>IZLOŽENOST NA OSNOVI RAZLIKE U CIJENI ZBOG TRANSAKCIJA KOJE NISU NAMIRENE</t>
  </si>
  <si>
    <t>KAPITALNI ZAHTJEVI</t>
  </si>
  <si>
    <t>Ukupne transakcije koje nisu namirene u knjizi pozicija kojima se ne trguje</t>
  </si>
  <si>
    <t>Ukupne transakcije koje nisu namirene u knjizi trgovanja</t>
  </si>
  <si>
    <t>C 11.00 – RIZIK NAMIRE/ISPORUKE (CR SETT)</t>
  </si>
  <si>
    <t>(–) VRIJEDNOSNA USKLAĐENJA I REZERVACIJE</t>
  </si>
  <si>
    <t xml:space="preserve">VRIJEDNOST IZLOŽENOSTI    </t>
  </si>
  <si>
    <t>RAŠČLAMBA VRIJEDNOSTI IZLOŽENOSTI KOJE PODLIJEŽU PONDERIMA RIZIKA</t>
  </si>
  <si>
    <t>USKLAĐENJE IZNOSA IZLOŽENOSTI PONDERIRANOG RIZIKOM ZBOG ROČNIH NEUSKLAĐENOSTI</t>
  </si>
  <si>
    <t>(–) MATERIJALNA KREDITNA ZAŠTITA (Cva)</t>
  </si>
  <si>
    <t xml:space="preserve"> (–) UKUPNI ODLJEVI   </t>
  </si>
  <si>
    <t>(–) NEMATERIJALNA KREDITNA ZAŠTITA: PRILAGOĐENE VRIJEDNOSTI (Ga)</t>
  </si>
  <si>
    <t>(–) MATERIJALNA KREDITNA ZAŠTITA</t>
  </si>
  <si>
    <t xml:space="preserve"> PRISTUP INTERNE PROCJENE</t>
  </si>
  <si>
    <t>(–) PRILAGOĐENE VRIJEDNOSTI NEMATERIJALNE KREDITNE ZAŠTITE (G*)</t>
  </si>
  <si>
    <t xml:space="preserve">(–) UKUPNI ODLJEVI </t>
  </si>
  <si>
    <t>UKUPNI PRILJEVI</t>
  </si>
  <si>
    <t>PRIJE PRIMJENE GORNJE GRANICE</t>
  </si>
  <si>
    <t>NAKON PRIMJENE GORNJE GRANICE</t>
  </si>
  <si>
    <t>INICIJATOR: UKUPNE IZLOŽENOSTI</t>
  </si>
  <si>
    <t>BILANČNE STAVKE</t>
  </si>
  <si>
    <t>IZVANBILANČNE STAVKE I IZVEDENICE</t>
  </si>
  <si>
    <t>INVESTITOR: UKUPNE IZLOŽENOSTI</t>
  </si>
  <si>
    <t>SPONZOR: UKUPNE IZLOŽENOSTI</t>
  </si>
  <si>
    <t xml:space="preserve"> SVI OSTALI STUPNJEVI KREDITNE KVALITETE I BEZ REJTINGA</t>
  </si>
  <si>
    <t>SEKURITIZACIJSKE POZICIJE</t>
  </si>
  <si>
    <t>INTERNA OZNAKA</t>
  </si>
  <si>
    <t>IDENTIFIKATOR SEKURITIZACIJE</t>
  </si>
  <si>
    <t>IDENTIFIKATOR INICIJATORA</t>
  </si>
  <si>
    <t>SEKURITIZACIJA ILI RESEKURITIZACIJA?</t>
  </si>
  <si>
    <t>ZADRŽAVANJE</t>
  </si>
  <si>
    <t>ULOGA INSTITUCIJE:
(INICIJATOR / SPONZOR / IZVORNI ZAJMODAVAC / INVESTITOR)</t>
  </si>
  <si>
    <t>PROGRAMI KOJI NISU ABCP</t>
  </si>
  <si>
    <t>SEKURITIZIRANE IZLOŽENOSTI</t>
  </si>
  <si>
    <t>SEKURITIZACIJSKA STRUKTURA</t>
  </si>
  <si>
    <t>(–) VRIJEDNOST IZLOŽENOSTI KOJA PREDSTAVLJA ODBITNU STAVKU OD REGULATORNOG KAPITALA</t>
  </si>
  <si>
    <t xml:space="preserve">SEKURITIZACIJSKE POZICIJE – KNJIGA TRGOVANJA </t>
  </si>
  <si>
    <t>VRSTA PRIMIJENJENOG ZADRŽAVANJA</t>
  </si>
  <si>
    <t>% ZADRŽAVANJA NA IZVJEŠTAJNI DATUM</t>
  </si>
  <si>
    <t>USKLAĐENOST SA ZAHTJEVOM ZA ZADRŽAVANJE?</t>
  </si>
  <si>
    <t>VRSTA</t>
  </si>
  <si>
    <t>BROJ IZLOŽENOSTI</t>
  </si>
  <si>
    <t>ZEMLJA</t>
  </si>
  <si>
    <t>DOSPIJEĆE</t>
  </si>
  <si>
    <t>KORELACIJSKI PORTFELJ NAMIJENJEN TRGOVANJU ILI KORELACIJSKI PORTFELJ KOJI NIJE NAMIJENJEN TRGOVANJU?</t>
  </si>
  <si>
    <t>NETO POZICIJE</t>
  </si>
  <si>
    <t>NADREĐENE TRANŠE</t>
  </si>
  <si>
    <t>MEZANINSKE TRANŠE</t>
  </si>
  <si>
    <t>TRANŠE PRVOGA GUBITKA</t>
  </si>
  <si>
    <t>PRVI PREDVIDIVI DATUM PREKIDA</t>
  </si>
  <si>
    <t>ZAKONSKI ROK KONAČNOG DOSPIJEĆA</t>
  </si>
  <si>
    <t>IZRAVNI KREDITNI SUPSTITUTI</t>
  </si>
  <si>
    <t xml:space="preserve">MEZANINSKE TRANŠE </t>
  </si>
  <si>
    <t xml:space="preserve">TRANŠE PRVOGA GUBITKA </t>
  </si>
  <si>
    <t>DUGE</t>
  </si>
  <si>
    <t>KRATKE</t>
  </si>
  <si>
    <t>C 14.00 – DETALJNE INFORMACIJE O SEKURITIZACIJAMA (SEC detaljniji podaci)</t>
  </si>
  <si>
    <t>RELEVANTNI POKAZATELJ</t>
  </si>
  <si>
    <t>KREDITI I PREDUJMOVI
(U SLUČAJU PRIMJENE ALTERNATIVNOG STANDARDIZIRANOG PRISTUPA)</t>
  </si>
  <si>
    <t>Ukupan iznos izloženosti operativnom riziku</t>
  </si>
  <si>
    <t>BILJEŠKE U SKLADU S NAPREDNIM PRISTUPIMA KOJE JE POTREBNO ISKAZATI AKO JE PRIMJENJIVO</t>
  </si>
  <si>
    <t>GODINA-3</t>
  </si>
  <si>
    <t>GODINA-2</t>
  </si>
  <si>
    <t>PRETHODNA GODINA</t>
  </si>
  <si>
    <t>OD ČEGA:
NA TEMELJU ALOKACIJSKOG MEHANIZMA</t>
  </si>
  <si>
    <t>KAPITALNI ZAHTJEV PRIJE SMANJENJA ZBOG OČEKIVANOGA GUBITKA, DIVERSIFIKACIJE I TEHNIKA SMANJENJA RIZIKA</t>
  </si>
  <si>
    <t>(–) SMANJENJE KAPITALNOG ZAHTJEVA ZBOG OČEKIVANOGA GUBITKA OBUHVAĆENOG U POSLOVNIM PRAKSAMA</t>
  </si>
  <si>
    <t>(–) SMANJENJE KAPITALNOG ZAHTJEVA ZBOG TEHNIKA SMANJENJA RIZIKA (OSIGURANJE I DRUGI MEHANIZMI ZA PRIJENOS RIZIKA)</t>
  </si>
  <si>
    <t>RASPOREĐIVANJE GUBITAKA U POSLOVNE LINIJE</t>
  </si>
  <si>
    <t>BILJEŠKA: PRAG PRIMIJENJEN U PRIKUPLJANJU PODATAKA</t>
  </si>
  <si>
    <t>INTERNA PRIJEVARA</t>
  </si>
  <si>
    <t>EKSTERNA PRIJEVARA</t>
  </si>
  <si>
    <t>ODNOSI S RADNICIMA I SIGURNOST NA RADNOM MJESTU</t>
  </si>
  <si>
    <t>KLIJENTI, PROIZVODI I POSLOVNE PRAKSE</t>
  </si>
  <si>
    <t>ŠTETA NA MATERIJALNOJ IMOVINI</t>
  </si>
  <si>
    <t>PREKIDI RADA I NARUŠAVANJA RADA SUSTAVA</t>
  </si>
  <si>
    <t>IZVRŠENJE, ISPORUKA I UPRAVLJANJE PROCESIMA</t>
  </si>
  <si>
    <t xml:space="preserve">NAJNIŽI </t>
  </si>
  <si>
    <t>NAJVIŠI</t>
  </si>
  <si>
    <t>Valuta:</t>
  </si>
  <si>
    <t>C 18.00 – TRŽIŠNI RIZIK: STANDARDIZIRANI PRISTUP POZICIJSKIM RIZICIMA DUŽNIČKIH INSTRUMENATA KOJIMA SE TRGUJE (MKR SA TDI)</t>
  </si>
  <si>
    <t>POZICIJE</t>
  </si>
  <si>
    <t>SVE POZICIJE</t>
  </si>
  <si>
    <t>POZICIJE KOJE PODLIJEŽU KAPITALNOM ZAHTJEVU</t>
  </si>
  <si>
    <t>DUŽNIČKI INSTRUMENTI KOJIMA SE TRGUJE U KNJIZI TRGOVANJA</t>
  </si>
  <si>
    <t>Opći rizik</t>
  </si>
  <si>
    <t>Izvedenice</t>
  </si>
  <si>
    <t>Ostala imovina i obveze</t>
  </si>
  <si>
    <t xml:space="preserve"> Pristup koji se temelji na dospijeću</t>
  </si>
  <si>
    <t>Pristup koji se temelji na trajanju</t>
  </si>
  <si>
    <t>Specifični rizik</t>
  </si>
  <si>
    <t>Kreditne izvedenice s rejtingom na osnovi „n-tog” nastanka statusa neispunjavanja obveza</t>
  </si>
  <si>
    <t>Kapitalni zahtjev za sekuritizacijske instrumente</t>
  </si>
  <si>
    <t>Kapitalni zahtjev za korelacijski portfelj namijenjen trgovanju</t>
  </si>
  <si>
    <t>Poseban pristup pozicijskom riziku za CIU</t>
  </si>
  <si>
    <t>Dodatni zahtjevi za opcije (rizici osim delta-rizika)</t>
  </si>
  <si>
    <t>Pojednostavljena metoda</t>
  </si>
  <si>
    <t>Pristup delta plus – dodatni zahtjevi za gama-rizik</t>
  </si>
  <si>
    <t>Pristup delta plus – dodatni zahtjevi za vega-rizik</t>
  </si>
  <si>
    <t xml:space="preserve">Scenarij matričnog pristupa </t>
  </si>
  <si>
    <t>(–) POZICIJE KOJE ČINE ODBITNU STAVKU OD REGULATORNOG KAPITALA</t>
  </si>
  <si>
    <t>(–) DUGE</t>
  </si>
  <si>
    <t>(–) KRATKE</t>
  </si>
  <si>
    <t>PONDERIRANE NETO DUGE POZICIJE</t>
  </si>
  <si>
    <t>PONDERIRANE NETO KRATKE POZICIJE</t>
  </si>
  <si>
    <t>UKUPNI KAPITALNI ZAHTJEVI</t>
  </si>
  <si>
    <t xml:space="preserve">PONDERIRANE NETO KRATKE POZICIJE </t>
  </si>
  <si>
    <t>SEKURITIZACIJSKE POZICIJE:</t>
  </si>
  <si>
    <t>C 20.00 – TRŽIŠNI RIZIK: STANDARDIZIRANI PRISTUP SPECIFIČNOM RIZIKU U KORELACIJSKOM PORTFELJU NAMIJENJENOM TRGOVANJU (MKR SA CTP)</t>
  </si>
  <si>
    <t>KREDITNE IZVEDENICE NA OSNOVI N-TOG NASTANKA STATUSA NEISPUNJAVANJA OBVEZA</t>
  </si>
  <si>
    <t>C 21.00 – TRŽIŠNI RIZIK: STANDARDIZIRANI PRISTUP ZA POZICIJSKI RIZIK U VLASNIČKIM INSTRUMENTIMA (MKR SA EQU)</t>
  </si>
  <si>
    <t>Nacionalno tržište:</t>
  </si>
  <si>
    <t>VLASNIČKI INSTRUMENTI U KNJIZI TRGOVANJA</t>
  </si>
  <si>
    <t>Široko diversificirane budućnosnice na osnovi dioničkog indeksa kojima se trguje na burzi i koje podliježu konkretnom pristupu</t>
  </si>
  <si>
    <t>Ostali vlasnički instrumenti koji nisu široko diversificirane budućnosnice na osnovi dioničkog indeksa kojima se trguje na burzi</t>
  </si>
  <si>
    <t>USKLAĐENE</t>
  </si>
  <si>
    <t>C 22.00 – TRŽIŠNI RIZIK: STANDARDIZIRANI PRISTUPI VALUTNOM RIZIKU (MKR SA FX)</t>
  </si>
  <si>
    <t>Visokokorelirane valute</t>
  </si>
  <si>
    <t xml:space="preserve">Zlato </t>
  </si>
  <si>
    <t>Ostala imovina i obveze osim izvanbilančnih stavki i izvedenica</t>
  </si>
  <si>
    <t>Izvanbilančne stavke</t>
  </si>
  <si>
    <t>euro</t>
  </si>
  <si>
    <t>lek</t>
  </si>
  <si>
    <t>argentinski pezo</t>
  </si>
  <si>
    <t>australski dolar</t>
  </si>
  <si>
    <t>brazilski real</t>
  </si>
  <si>
    <t>bugarski lev</t>
  </si>
  <si>
    <t>kanadski dolar</t>
  </si>
  <si>
    <t>češka kruna</t>
  </si>
  <si>
    <t>danska kruna</t>
  </si>
  <si>
    <t>egipatska funta</t>
  </si>
  <si>
    <t>funta sterlinga</t>
  </si>
  <si>
    <t>forinta</t>
  </si>
  <si>
    <t>jen</t>
  </si>
  <si>
    <t>litavski litas</t>
  </si>
  <si>
    <t>meksički pezo</t>
  </si>
  <si>
    <t>zlot</t>
  </si>
  <si>
    <t>rumunjski leu</t>
  </si>
  <si>
    <t>ruski rubalj</t>
  </si>
  <si>
    <t>srpski dinar</t>
  </si>
  <si>
    <t>švedska kruna</t>
  </si>
  <si>
    <t>švicarski franak</t>
  </si>
  <si>
    <t>turska lira</t>
  </si>
  <si>
    <t>hrivnja</t>
  </si>
  <si>
    <t>američki dolar</t>
  </si>
  <si>
    <t>islandska kruna</t>
  </si>
  <si>
    <t>norveška kruna</t>
  </si>
  <si>
    <t>hongkonški dolar</t>
  </si>
  <si>
    <t>novotajvanski dolar</t>
  </si>
  <si>
    <t>novozelandski dolar</t>
  </si>
  <si>
    <t>singapurski dolar</t>
  </si>
  <si>
    <t>von</t>
  </si>
  <si>
    <t>renminbi-juan</t>
  </si>
  <si>
    <t>Bilješke: DEVIZNE POZICIJE</t>
  </si>
  <si>
    <t>RAŠČLAMBA UKUPNIH POZICIJA (UKLJUČUJUĆI IZVJEŠTAJNU VALUTU) PREMA VRSTAMA IZLOŽENOSTI</t>
  </si>
  <si>
    <t>C 23.00 – TRŽIŠNI RIZIK: STANDARDIZIRANI PRISTUPI ROBI (MKR SA COM)</t>
  </si>
  <si>
    <t>UKUPNE POZICIJE U ROBI</t>
  </si>
  <si>
    <t>Obični metali</t>
  </si>
  <si>
    <t>Poljoprivredni proizvodi</t>
  </si>
  <si>
    <t>Ostalo</t>
  </si>
  <si>
    <t>Pristup ljestvice dospijeća</t>
  </si>
  <si>
    <t>Prošireni pristup ljestvice dospijeća</t>
  </si>
  <si>
    <t>Pojednostavljeni pristup: Sve pozicije</t>
  </si>
  <si>
    <t>KAPITALNI ZAHTJEV ZA DODATNI RIZIK NASTANKA STATUSA NEISPUNJAVANJA OBVEZA I MIGRACIJSKI RIZIK</t>
  </si>
  <si>
    <t>KAPITALNI ZAHTJEV ZA SVE CJENOVNE RIZIKE ZA KORELACIJSKI PORTFELJ NAMIJENJEN TRGOVANJU</t>
  </si>
  <si>
    <t>Broj prekoračenja
za prethodnih 250 radnih dana</t>
  </si>
  <si>
    <t>PRETPOSTAVLJENI ZAHTJEV ZA PRAG KORELACIJSKOG PORTFELJA NAMIJENJENOG TRGOVANJU – PONDERIRANE NETO DUGE POZICIJE NAKON PRIMJENE GORNJE GRANICE</t>
  </si>
  <si>
    <t>PRETPOSTAVLJENI ZAHTJEV ZA PRAG KORELACIJSKOG PORTFELJA NAMIJENJENOG TRGOVANJU – PONDERIRANE NETO KRATKE POZICIJE NAKON PRIMJENE GORNJE GRANICE</t>
  </si>
  <si>
    <t>NAJNOVIJA VRIJEDNOST</t>
  </si>
  <si>
    <t>PRAG</t>
  </si>
  <si>
    <t>Vlasnički instrumenti</t>
  </si>
  <si>
    <t xml:space="preserve"> UKUPNE POZICIJE</t>
  </si>
  <si>
    <t xml:space="preserve"> Bilješke: RAŠČLAMBA TRŽIŠNOG RIZIKA</t>
  </si>
  <si>
    <t>VaR U STRESNIM UVJETIMA</t>
  </si>
  <si>
    <t xml:space="preserve">od čega:
 OTC izvedenice </t>
  </si>
  <si>
    <t>Broj drugih ugovornih strana</t>
  </si>
  <si>
    <t xml:space="preserve">od čega: zamjenska vrijednost upotrijebljena je za određivanje kreditne marže </t>
  </si>
  <si>
    <t>OBRAČUNATI CVA</t>
  </si>
  <si>
    <t>UGOVOR O RAZMJENI NA OSNOVI NASTANKA STATUSA NEISPUNJAVANJA OBVEZA JEDNOG SUBJEKTA</t>
  </si>
  <si>
    <t>INDEKSI UGOVORA O RAZMJENI NA OSNOVI NASTANKA STATUSA NEISPUNJAVANJA OBVEZA</t>
  </si>
  <si>
    <t>Kod obrasca</t>
  </si>
  <si>
    <t>001 : Ukupno</t>
  </si>
  <si>
    <t>002 : Središnje države ili središnje banke</t>
  </si>
  <si>
    <t>003 : Jedinice područne (regionalne) ili lokalne samouprave</t>
  </si>
  <si>
    <t>004 : Subjekti javnog sektora</t>
  </si>
  <si>
    <t>005 : Multilateralne razvojne banke</t>
  </si>
  <si>
    <t>006 : Međunarodne organizacije</t>
  </si>
  <si>
    <t>007 : Institucije</t>
  </si>
  <si>
    <t>008 : Trgovačka društva</t>
  </si>
  <si>
    <t>009 : Stanovništvo</t>
  </si>
  <si>
    <t>013 : Pokrivene obveznice</t>
  </si>
  <si>
    <t>010 : Osigurane nekretninama</t>
  </si>
  <si>
    <t>011 : Izloženosti sa statusom neispunjavanja obveza</t>
  </si>
  <si>
    <t>012 : Visokorizične stavke</t>
  </si>
  <si>
    <t>014 : Potraživanja prema institucijama i društvima s kratkoročnom kreditnom procjenom</t>
  </si>
  <si>
    <t>015 : Potraživanja u obliku CIU-a</t>
  </si>
  <si>
    <t>016 : Izloženosti po vlasničkim ulaganjima</t>
  </si>
  <si>
    <t>017 : Ostale stavke</t>
  </si>
  <si>
    <t>001 : Ukupno s vlastitim procjenama LGD-a i/ili konverzijskih faktora</t>
  </si>
  <si>
    <t>002 : Ukupno bez vlastitih procjena LGD-a ili konverzijskih faktora</t>
  </si>
  <si>
    <t>003 : Središnje države i središnje banke s vlastitim procjenama LGD-a i/ili konverzijskih faktora</t>
  </si>
  <si>
    <t>004 : Središnje države i središnje banke bez vlastitih procjena LGD-a ili konverzijskih faktora</t>
  </si>
  <si>
    <t>005 : Institucije s vlastitim procjenama LGD-a ili konverzijskih faktora</t>
  </si>
  <si>
    <t>006 : Institucije bez vlastitih procjena LGD-a ili konverzijskih faktora</t>
  </si>
  <si>
    <t>007 : Trgovačka društva – MSP-ovi s vlastitim procjenama LGD-a ili konverzijskih faktora</t>
  </si>
  <si>
    <t>008 : Trgovačka društva – MSP-ovi bez vlastitih procjena LGD-a ili konverzijskih faktora</t>
  </si>
  <si>
    <t>009 : Trgovačka društva – specijalizirano financiranje s vlastitim procjenama LGD-a ili konverzijskih faktora</t>
  </si>
  <si>
    <t>010 : Trgovačka društva – specijalizirano financiranje bez vlastitih procjena LGD-a ili konverzijskih faktora</t>
  </si>
  <si>
    <t>011 : Trgovačka društva – ostali s vlastitim procjenama LGD-a ili konverzijskih faktora</t>
  </si>
  <si>
    <t>012 : Trgovačka društva – ostali bez vlastitih procjena LGD-a ili konverzijskih faktora</t>
  </si>
  <si>
    <t>013 : Stanovništvo – izloženosti osigurane nekretninama MSP-ova – s vlastitim procjenama LGD-a ili konverzijskih faktora</t>
  </si>
  <si>
    <t>014 : Stanovništvo – izloženosti osigurane nekretninama osoba koje nisu MSP-ovi –  s vlastitim procjenama LGD-a ili konverzijskih faktora</t>
  </si>
  <si>
    <t>015 : Stanovništvo – kvalificirane obnovljive izloženosti – s vlastitim procjenama LGD-a ili konverzijskih faktora</t>
  </si>
  <si>
    <t>016 : Stanovništvo – ostalo, MSP – s vlastitim procjenama LGD-a ili konverzijskih faktora</t>
  </si>
  <si>
    <t>017 : Stanovništvo – ostalo, osobe koje nisu MSP-ovi – s vlastitim procjenama LGD-a ili konverzijskih faktora</t>
  </si>
  <si>
    <t>025 : Ostalo</t>
  </si>
  <si>
    <t>004 : Bugarska</t>
  </si>
  <si>
    <t>006 : Češka</t>
  </si>
  <si>
    <t>007 : Danska</t>
  </si>
  <si>
    <t>021 : Poljska</t>
  </si>
  <si>
    <t>023 : Rumunjska</t>
  </si>
  <si>
    <t>027 : Švedska</t>
  </si>
  <si>
    <t>029 : Albanija</t>
  </si>
  <si>
    <t>030 : Japan</t>
  </si>
  <si>
    <t>031 : Makedonija</t>
  </si>
  <si>
    <t>032 : Ruska Federacija</t>
  </si>
  <si>
    <t>033 : Srbija</t>
  </si>
  <si>
    <t>034 : Švicarska</t>
  </si>
  <si>
    <t>035 : Turska</t>
  </si>
  <si>
    <t>036 : Ukrajina</t>
  </si>
  <si>
    <t>037 : SAD</t>
  </si>
  <si>
    <t>038 : Norveška</t>
  </si>
  <si>
    <t>039 : Egipat</t>
  </si>
  <si>
    <t>040 : Island</t>
  </si>
  <si>
    <t>041 : Lihtenštajn</t>
  </si>
  <si>
    <t>(dvoslovna oznaka zemlje)</t>
  </si>
  <si>
    <t>BROJ RETKA</t>
  </si>
  <si>
    <t>1.3.4</t>
  </si>
  <si>
    <t>0480020</t>
  </si>
  <si>
    <t>1.1.4</t>
  </si>
  <si>
    <t>1.1.5</t>
  </si>
  <si>
    <t>1.1.6</t>
  </si>
  <si>
    <t>0480030</t>
  </si>
  <si>
    <t>0480040</t>
  </si>
  <si>
    <t>0480050</t>
  </si>
  <si>
    <t>1.1.7</t>
  </si>
  <si>
    <t>1.1.8</t>
  </si>
  <si>
    <t>1.1.9</t>
  </si>
  <si>
    <t>1.1.10</t>
  </si>
  <si>
    <t>1.1.11</t>
  </si>
  <si>
    <t>1.1.12</t>
  </si>
  <si>
    <t>I.</t>
  </si>
  <si>
    <t>Prilog Provedbene uredbe Komisije (EU) br. 680/2014</t>
  </si>
  <si>
    <t>BANKARSKE AKTIVNOSTI</t>
  </si>
  <si>
    <t>1.2.1.2*</t>
  </si>
  <si>
    <t>005</t>
  </si>
  <si>
    <t>C 06.01</t>
  </si>
  <si>
    <t>C 06.02</t>
  </si>
  <si>
    <t>GS Ukupno</t>
  </si>
  <si>
    <t>SOLVENTNOST GRUPE: INFORMACIJE O POVEZANIM DRUŠTVIMA</t>
  </si>
  <si>
    <t>RAŠČLAMBA POTPUNO PRILAGOĐENE VRIJEDNOSTI IZLOŽENOSTI IZVANBILANČNIH STAVKI PREMA KONVERZIJSKIM FAKTORIMA</t>
  </si>
  <si>
    <t>(kategorija izloženosti)</t>
  </si>
  <si>
    <t>Nominalni iznos</t>
  </si>
  <si>
    <t>C 06.00</t>
  </si>
  <si>
    <t>9999010</t>
  </si>
  <si>
    <t>9999020</t>
  </si>
  <si>
    <t>9999030</t>
  </si>
  <si>
    <t>9999040</t>
  </si>
  <si>
    <t>9999050</t>
  </si>
  <si>
    <t>9999060</t>
  </si>
  <si>
    <t>9999070</t>
  </si>
  <si>
    <t>9999080</t>
  </si>
  <si>
    <t>9999090</t>
  </si>
  <si>
    <t>9999100</t>
  </si>
  <si>
    <t>9999110</t>
  </si>
  <si>
    <t>9999120</t>
  </si>
  <si>
    <t>9999130</t>
  </si>
  <si>
    <t>9999140</t>
  </si>
  <si>
    <t>9999150</t>
  </si>
  <si>
    <t>9999160</t>
  </si>
  <si>
    <t>9999170</t>
  </si>
  <si>
    <t>9999180</t>
  </si>
  <si>
    <t>9999190</t>
  </si>
  <si>
    <t>9999200</t>
  </si>
  <si>
    <t>9999210</t>
  </si>
  <si>
    <t>9999220</t>
  </si>
  <si>
    <t>9999230</t>
  </si>
  <si>
    <t>9999240</t>
  </si>
  <si>
    <t>9999250</t>
  </si>
  <si>
    <t>9999260</t>
  </si>
  <si>
    <t>9999270</t>
  </si>
  <si>
    <t>9999280</t>
  </si>
  <si>
    <t>9999290</t>
  </si>
  <si>
    <t>9999300</t>
  </si>
  <si>
    <t>9999310</t>
  </si>
  <si>
    <t>9999320</t>
  </si>
  <si>
    <t>9999330</t>
  </si>
  <si>
    <t>9999340</t>
  </si>
  <si>
    <t>9999350</t>
  </si>
  <si>
    <t>9999360</t>
  </si>
  <si>
    <t>SOLVENTNOST GRUPE: INFORMACIJE O POVEZANIM DRUŠTVIMA – UKUPNO</t>
  </si>
  <si>
    <t>045</t>
  </si>
  <si>
    <t>UKUPNO</t>
  </si>
  <si>
    <t>013 : Madžarska</t>
  </si>
  <si>
    <t>028 : Velika Britanija</t>
  </si>
  <si>
    <t>042 : Ostalo</t>
  </si>
  <si>
    <t>043 : Hrvatska</t>
  </si>
  <si>
    <t>044 : Euro područje</t>
  </si>
  <si>
    <t>026 : Hrvatska kuna</t>
  </si>
  <si>
    <t>002 : Euro</t>
  </si>
  <si>
    <t>003 : Lek</t>
  </si>
  <si>
    <t>004 : BNugarski lev</t>
  </si>
  <si>
    <t>005 : Češka kruna</t>
  </si>
  <si>
    <t>006 : Danska kruna</t>
  </si>
  <si>
    <t>007 : Funta sterlinga</t>
  </si>
  <si>
    <t>008 : Forinta</t>
  </si>
  <si>
    <t>009 : Jen</t>
  </si>
  <si>
    <t>012 : Denar</t>
  </si>
  <si>
    <t>013 : Zlot</t>
  </si>
  <si>
    <t>014 : Rumunjski leu</t>
  </si>
  <si>
    <t>015 : Ruski rubalj</t>
  </si>
  <si>
    <t>016 : Srpski dinar</t>
  </si>
  <si>
    <t>017 : Švedska kruna</t>
  </si>
  <si>
    <t>018 : Švicarski franak</t>
  </si>
  <si>
    <t>019 : Turska lira</t>
  </si>
  <si>
    <t>020 : Hrivnja</t>
  </si>
  <si>
    <t>021 : Američki dolar</t>
  </si>
  <si>
    <t>022 : Islandska kruna</t>
  </si>
  <si>
    <t>023 : Norveška kruna</t>
  </si>
  <si>
    <t>024 : Egipatska funta</t>
  </si>
  <si>
    <t>Oznaka LEI</t>
  </si>
  <si>
    <t>Izravne izloženosti</t>
  </si>
  <si>
    <t>Od čega: sa statusom neispunjavanja obveza</t>
  </si>
  <si>
    <t>KREDITNI RIZIK, KREDITNI RIZIK DRUGE UGOVORNE STRANE I SLOBODNE ISPORUKE: IRB PRISTUP KAPITALNIM ZAHTJEVIMA (raščlamba prema rejting-kategorijama dužnika ili skupovima izloženosti)</t>
  </si>
  <si>
    <t>0050085</t>
  </si>
  <si>
    <t>0055010</t>
  </si>
  <si>
    <t>065</t>
  </si>
  <si>
    <t>C 03.00 – STOPE KAPITALA I RAZINE KAPITALA (CA3)</t>
  </si>
  <si>
    <t>Ukupni ispravci vrijednosti za kreditni rizik, dodatna vrijednosna usklađenja i ostala smanjena regulatornog kapitala koja ispunjavaju uvjete za uključivanje u izračun iznosa očekivanoga gubitka</t>
  </si>
  <si>
    <t>Priznati kapital za potrebe kvalificiranih udjela izvan financijskog sektora</t>
  </si>
  <si>
    <t>Priznati kapital za potrebe velikih izloženosti</t>
  </si>
  <si>
    <t>CA 5.2 Instrumenti koji se nastavljaju priznavati: Instrumenti koji nisu instrumenti državne potpore</t>
  </si>
  <si>
    <t>C 05.02 – INSTRUMENTI KOJI SE NASTAVLJAJU PRIZNAVATI: INSTRUMENTI KOJI NISU INSTRUMENTI DRŽAVNE POTPORE (CA5.2)</t>
  </si>
  <si>
    <t>hrvatska kuna</t>
  </si>
  <si>
    <t>C 01.00</t>
  </si>
  <si>
    <t>C 02.00</t>
  </si>
  <si>
    <t>C 03.00</t>
  </si>
  <si>
    <t>C 04.00</t>
  </si>
  <si>
    <t>C 05.01</t>
  </si>
  <si>
    <t>C 05.02</t>
  </si>
  <si>
    <t>C 07.00</t>
  </si>
  <si>
    <t>C 08.01</t>
  </si>
  <si>
    <t>C 08.02</t>
  </si>
  <si>
    <t>C 14.00</t>
  </si>
  <si>
    <t>C 22.00</t>
  </si>
  <si>
    <t>C 23.00</t>
  </si>
  <si>
    <t>C 25.00</t>
  </si>
  <si>
    <t xml:space="preserve"> C 08.02 – KREDITNI RIZIK DRUGE UGOVORNE STRANE I SLOBODNE ISPORUKE: IRB PRISTUP KAPITALNIM ZAHTJEVIMA: RAŠČLAMBA PREMA
REJTING-KATEGORIJAMA DUŽNIKA ILI SKUPOVIMA IZLOŽENOSTI (CR IRB 2)</t>
  </si>
  <si>
    <t>C 09.01</t>
  </si>
  <si>
    <t>C 09.02</t>
  </si>
  <si>
    <t>C 10.01</t>
  </si>
  <si>
    <t>C 10.02</t>
  </si>
  <si>
    <t>C 11.00</t>
  </si>
  <si>
    <t>C 16.00</t>
  </si>
  <si>
    <t>C 18.00</t>
  </si>
  <si>
    <t>C 19.00</t>
  </si>
  <si>
    <t>C 20.00</t>
  </si>
  <si>
    <t>C 21.00</t>
  </si>
  <si>
    <t>C 24.00</t>
  </si>
  <si>
    <t>555</t>
  </si>
  <si>
    <t>556</t>
  </si>
  <si>
    <t>557</t>
  </si>
  <si>
    <t>1.3.1.3*</t>
  </si>
  <si>
    <t>1.3.1.3**</t>
  </si>
  <si>
    <t>C 09.04 – RAŠČLAMBA RELEVANTNIH KREDITNIH IZLOŽENOSTI ZA POTREBE IZRAČUNA PROTUCIKLIČKOG ZAŠTITNOG SLOJA PREMA ZEMLJI I STOPE PROTUCIKLIČKOG ZAŠTITNOG SLOJA KAPITALA SPECIFIČNOG ZA INSTITUCIJU (CCB)</t>
  </si>
  <si>
    <t>Relevantne kreditne izloženosti – kreditni rizik</t>
  </si>
  <si>
    <t>Vrijednost izloženosti u skladu sa standardiziranim pristupom</t>
  </si>
  <si>
    <t>Vrijednost izloženosti u skladu s IRB pristupom</t>
  </si>
  <si>
    <t>Relevantne kreditne izloženosti – tržišni rizik</t>
  </si>
  <si>
    <t>Vrijednost izloženosti iz knjige trgovanja za interne modele</t>
  </si>
  <si>
    <t>Relevantne kreditne izloženosti – sekuritizacija</t>
  </si>
  <si>
    <t>Kapitalni zahtjevi i ponderi</t>
  </si>
  <si>
    <t>Ukupni kapitalni zahtjevi za protuciklički zaštitni sloj kapitala</t>
  </si>
  <si>
    <t>Kapitalni zahtjevi za relevantne kreditne izloženosti – sekuritizacijske pozicije u knjizi pozicija kojima se ne trguje</t>
  </si>
  <si>
    <t>Ponderi kapitalnih zahtjeva</t>
  </si>
  <si>
    <t>Stope protucikličkog zaštitnog sloja kapitala</t>
  </si>
  <si>
    <t>Stopa protucikličkog zaštitnog sloja kapitala koju je odredilo imenovano tijelo</t>
  </si>
  <si>
    <t>Stopa protucikličkog zaštitnog sloja primjenjiva na zemlju institucije</t>
  </si>
  <si>
    <t>Stopa protucikličkog zaštitnog sloja kapitala specifična za instituciju</t>
  </si>
  <si>
    <t>Primjena praga od 2 % za opće kreditne izloženosti</t>
  </si>
  <si>
    <t>Primjena praga od 2 % za izloženosti iz knjige trgovanja</t>
  </si>
  <si>
    <t>Kvalitativne informacije</t>
  </si>
  <si>
    <t>1.3.1.5</t>
  </si>
  <si>
    <t>C 09.04</t>
  </si>
  <si>
    <t>CCB</t>
  </si>
  <si>
    <t>Tablica 9.4 – Raščlamba relevantnih kreditnih izloženosti za potrebe izračuna protucikličkog zaštitnog sloja prema zemlji i stope protucikličkog zaštitnog sloja kapitala specifičnog za instituciju</t>
  </si>
  <si>
    <t>C 33.00</t>
  </si>
  <si>
    <t xml:space="preserve">IZLOŽENOSTI PREMA OPĆIM DRŽAVAMA PO ZEMLJI DRUGE UGOVORNE STRANE </t>
  </si>
  <si>
    <t>GOV</t>
  </si>
  <si>
    <t>Zadržana dobit iz proteklih godina</t>
  </si>
  <si>
    <t>Dobit ili gubitak koji pripadaju vlasnicima matičnog društva</t>
  </si>
  <si>
    <t>Rezerva na osnovi zaštite novčanog toka</t>
  </si>
  <si>
    <t>(-) Goodwill</t>
  </si>
  <si>
    <t>(–) Ostala nematerijalna imovina prije odbitka odgođenih poreznih obveza</t>
  </si>
  <si>
    <t>(–) Odgođena porezna imovina koja ovisi o budućoj profitabilnosti i ne proizlazi iz privremenih razlika i ne uključuje povezane porezne obveze</t>
  </si>
  <si>
    <t>(-) Manjak ispravaka vrijednosti za kreditni rizik u odnosu na očekivane gubitke primjenom IRB pristupa</t>
  </si>
  <si>
    <t xml:space="preserve">(–) Odbitak od stavki dodatnog osnovnog kapitala koji premašuje dodatni osnovni kapital </t>
  </si>
  <si>
    <t>(–) Kvalificirani udjeli izvan financijskog sektora na koje se kao alternativa može primjenjivati ponder rizika od 1250 %</t>
  </si>
  <si>
    <t>(–) Slobodne isporuke na koje se kao alternativa može primjenjivati ponder rizika od 1250 %</t>
  </si>
  <si>
    <t>(–)Dodatni odbici od redovnog osnovnog kapitala u skladu s člankom 3. CRR-a</t>
  </si>
  <si>
    <t>(–) Recipročna međusobna ulaganja u dodatni osnovni kapital</t>
  </si>
  <si>
    <t>(–) Odbitak od stavki dopunskog kapitala koji premašuje dopunski kapital</t>
  </si>
  <si>
    <t>(–) Recipročna međusobna ulaganja u dopunski kapital</t>
  </si>
  <si>
    <t>(–) Dodatni odbici od dopunskog kapitala u skladu s člankom 3. CRR-a</t>
  </si>
  <si>
    <t>Od čega: investicijska društva u skladu s člankom 95. stavkom 2. i člankom 98. CRR-a</t>
  </si>
  <si>
    <t>Od čega: investicijska društva u skladu s člankom 96. stavkom 2. i člankom 97. CRR-a</t>
  </si>
  <si>
    <t>Stanovništvo – osigurano nekretninom MSP-ova</t>
  </si>
  <si>
    <t>Ostala imovina bez kreditnih obveza</t>
  </si>
  <si>
    <t>Bilješka: CIU-ovi isključivo uloženi u dužničke instrumente kojima se trguje</t>
  </si>
  <si>
    <t>Bilješka: CIU-ovi isključivo uloženi u vlasničke instrumente ili mješovite instrumente</t>
  </si>
  <si>
    <t>Od čega: zahtjevi za velike izloženosti</t>
  </si>
  <si>
    <t>Od čega: na temelju modificiranih pondera rizika za nekretninske balone u sektoru stambenih i poslovnih nekretnina</t>
  </si>
  <si>
    <t>Od čega: zbog izloženosti unutar financijskog sektora</t>
  </si>
  <si>
    <t>Višak (+)/manjak (–) redovnog osnovnog kapitala</t>
  </si>
  <si>
    <t>Višak (+)/manjak (–) osnovnog kapitala</t>
  </si>
  <si>
    <t>Višak (+)/manjak (–) ukupnog kapitala</t>
  </si>
  <si>
    <t>093</t>
  </si>
  <si>
    <t>2A</t>
  </si>
  <si>
    <t>Preplata poreza i prijenos poreznoga gubitka</t>
  </si>
  <si>
    <t>096</t>
  </si>
  <si>
    <t>2B</t>
  </si>
  <si>
    <t>Odgođena porezna imovina na koju se primjenjuje ponder rizika od 250 %</t>
  </si>
  <si>
    <t>097</t>
  </si>
  <si>
    <t>2C</t>
  </si>
  <si>
    <t>Odgođena porezna imovina na koju se primjenjuje ponder rizika od 0 %</t>
  </si>
  <si>
    <t>Dodatna vrijednosna usklađenja i ostala smanjenja regulatornog kapitala</t>
  </si>
  <si>
    <t>Višak (+) ili manjak (–) specifičnih ispravaka vrijednosti za kreditni rizik na osnovi očekivanih gubitaka za izloženosti u statusu neispunjavanja obveza u skladu s IRB pristupom</t>
  </si>
  <si>
    <t>Prag za redovni osnovni kapital od 17,65 %</t>
  </si>
  <si>
    <t>Ulaganja u redovni osnovni kapital subjekata financijskog sektora ako institucija nema značajno ulaganje, ne uključujući kratke pozicije</t>
  </si>
  <si>
    <t xml:space="preserve">Ulaganja u dodatni osnovni kapital subjekata financijskog sektora ako institucija nema značajno ulaganje, ne uključujući kratke pozicije </t>
  </si>
  <si>
    <t>Ulaganja u dopunski kapital subjekata financijskog sektora ako institucija nema značajno ulaganje, ne uključujući kratke pozicije</t>
  </si>
  <si>
    <t>Ulaganja u redovni osnovni kapital subjekata financijskog sektora ako institucija ima značajno ulaganje, ne uključujući kratke pozicije</t>
  </si>
  <si>
    <t>Regulatorni kapital u potpunosti usklađen s pragom iz Basela I</t>
  </si>
  <si>
    <t>Kapitalni zahtjevi za prag iz Basela I</t>
  </si>
  <si>
    <t xml:space="preserve">Deficit ukupnog kapitala u pogledu minimalnih kapitalnih zahtjeva za prag iz Basela I </t>
  </si>
  <si>
    <t>385</t>
  </si>
  <si>
    <t>1.3.2.9a</t>
  </si>
  <si>
    <t>Usklađenja zbog prijelaznih aranžmana povezanih s MSFI-jem 9</t>
  </si>
  <si>
    <t>Prijelazno priznavanje u konsolidiranom regulatornom kapitalu manjinskih udjela</t>
  </si>
  <si>
    <t>Nerealizirani gubici na osnovi izloženosti prema središnjim državama koje su raspoređene u kategoriju „raspoloživo za prodaju” MRS-a 39 koji je potvrdio EU</t>
  </si>
  <si>
    <t>Vlastiti instrumenti dodatnog osnovnog kapitala</t>
  </si>
  <si>
    <t>Instrumenti koji ispunjavaju uvjete iz članka 57. točke (ca) i članka 154. stavaka 8. i 9. Direktive 2006/48/EZ, podložno ograničenju iz članka 489.</t>
  </si>
  <si>
    <t>Instrumenti s opcijom kupnje koja se može izvršiti nakon izvještajnog datuma koji ispunjavaju uvjete iz članka 52. CRR-a nakon datuma efektivnog dospijeća</t>
  </si>
  <si>
    <t>Instrumenti s opcijom kupnje koja se može izvršiti nakon izvještajnog datuma koji ne ispunjavaju uvjete iz članka 52. CRR-a nakon datuma efektivnog dospijeća</t>
  </si>
  <si>
    <t>Instrumenti s opcijom kupnje koja se može izvršiti prije 20. srpnja 2011. ili na taj dan koji ne ispunjavaju uvjete iz članka 52. CRR-a nakon datuma efektivnog dospijeća</t>
  </si>
  <si>
    <t>Stavke koje ispunjavaju uvjete iz članka 57. točke (e), (f), (g) ili (h) Direktive 2006/48/EZ, podložno ograničenju iz članka 490.</t>
  </si>
  <si>
    <t>Stavke s opcijom kupnje koja se može izvršiti nakon izvještajnog datuma koje ispunjavaju uvjete iz članka 63. CRR-a nakon datuma efektivnog dospijeća</t>
  </si>
  <si>
    <t>Stavke s opcijom kupnje koja se može izvršiti nakon izvještajnog datuma koje ne ispunjavaju uvjete iz članka 63. CRR-a nakon datuma efektivnog dospijeća</t>
  </si>
  <si>
    <t>Stavke s opcijom kupnje koja se može izvršiti prije 20. srpnja 2011. ili na taj dan koje ne ispunjavaju uvjete iz članka 63. CRR-a nakon datuma efektivnog dospijeća</t>
  </si>
  <si>
    <t>NETO IZLOŽENOST NAKON PRIMJENE UČINAKA ZAMJENE NA TEMELJU SMANJENJA KREDITNOG RIZIKA, A PRIJE PRIMJENE KONVERZIJSKIH FAKTORA</t>
  </si>
  <si>
    <t>OD ČEGA: KOJA PROIZLAZI IZ KREDITNOG RIZIKA DRUGE UGOVORNE STRANE</t>
  </si>
  <si>
    <t xml:space="preserve">(–) OD ČEGA: KOREKTIVNI FAKTOR I FAKTOR PRILAGODBE ZA EFEKTIVNO DOSPIJEĆE </t>
  </si>
  <si>
    <t>Transakcije financiranja vrijednosnim papirima</t>
  </si>
  <si>
    <t>Od čega: u kategoriji 1</t>
  </si>
  <si>
    <t>IZLOŽENOST NAKON PRIMJENE UČINAKA ZAMJENE NA TEMELJU  SMANJENJA KREDITNOG RIZIKA, A PRIJE PRIMJENE KONVERZIJSKIH FAKTORA</t>
  </si>
  <si>
    <t>PD RASPOREĐEN U REJTING-KATEGORIJU DUŽNIKA ILI SKUP IZLOŽENOSTI
(%)</t>
  </si>
  <si>
    <t>OD ČEGA: KOJE PROIZLAZE IZ KREDITNOG RIZIKA DRUGE UGOVORNE STRANE</t>
  </si>
  <si>
    <t>REJTING-KATEGORIJA DUŽNIKA (IDENTIFIKATOR RETKA)</t>
  </si>
  <si>
    <t>IZNOS IZLOŽENOSTI PONDERIRAN RIZIKOM PRIJE PRIMJENE FAKTORA ZA MSP-ove</t>
  </si>
  <si>
    <t>IZNOS IZLOŽENOSTI PONDERIRAN RIZIKOM NAKON PRIMJENE FAKTORA ZA MSP-ove</t>
  </si>
  <si>
    <t>OD ČEGA: KOJI PROIZLAZE IZ KREDITNOG RIZIKA DRUGE UGOVORNE STRANE</t>
  </si>
  <si>
    <t>Ispravci vrijednosti za kreditni rizik/otpisi za zabilježene nove statuse neispunjavanja obveza</t>
  </si>
  <si>
    <t>042</t>
  </si>
  <si>
    <t xml:space="preserve">Kapitalni zahtjevi za relevantne kreditne izloženosti – kreditni rizik </t>
  </si>
  <si>
    <t>PONDER RIZIKA: 190 %</t>
  </si>
  <si>
    <t>BILJEŠKA:</t>
  </si>
  <si>
    <t>REJTING-KATEGORIJA DUŽNIKA
(IDENTIFIKATOR RETKA)</t>
  </si>
  <si>
    <t>Transakcije koje nisu namirene do 4 dana (faktor 0 %)</t>
  </si>
  <si>
    <t>Transakcije koje nisu namirene između 5 i 15 dana (faktor 8 %)</t>
  </si>
  <si>
    <t>Transakcije koje nisu namirene između 16 i 30 dana (faktor 50 %)</t>
  </si>
  <si>
    <t>Transakcije koje nisu namirene između 31 i 45 dana (faktor 75 %)</t>
  </si>
  <si>
    <t>Transakcije koje nisu namirene 46 dana ili više (faktor 100 %)</t>
  </si>
  <si>
    <t xml:space="preserve"> 1. STUPANJ KREDITNE KVALITETE</t>
  </si>
  <si>
    <t xml:space="preserve"> 2. STUPANJ KREDITNE KVALITETE</t>
  </si>
  <si>
    <t xml:space="preserve"> 3. STUPANJ KREDITNE KVALITETE</t>
  </si>
  <si>
    <t xml:space="preserve"> 4. STUPANJ KREDITNE KVALITETE</t>
  </si>
  <si>
    <t>(–) TEHNIKE SMANJENJA KREDITNOG RIZIKA KOJE UTJEČU NA IZNOS IZLOŽENOSTI: PRILAGOĐENA VRIJEDNOST MATERIJALNE KREDITNE ZAŠTITE PREMA SLOŽENOJ METODI FINANCIJSKOG KOLATERALA (Cvam)</t>
  </si>
  <si>
    <t>1. STUPANJ KREDITNE KVALITETE</t>
  </si>
  <si>
    <t>2. STUPANJ KREDITNE KVALITETE</t>
  </si>
  <si>
    <t>3. STUPANJ KREDITNE KVALITETE</t>
  </si>
  <si>
    <t>4. STUPANJ KREDITNE KVALITETE</t>
  </si>
  <si>
    <t>SVI OSTALI STUPNJEVI KREDITNE KVALTETE</t>
  </si>
  <si>
    <t>5. STUPANJ KREDITNE KVALITETE</t>
  </si>
  <si>
    <t>6. STUPANJ KREDITNE KVALITETE</t>
  </si>
  <si>
    <t>8. STUPANJ KREDITNE KVALITETE</t>
  </si>
  <si>
    <t>9. STUPANJ KREDITNE KVALITETE</t>
  </si>
  <si>
    <t>10. STUPANJ KREDITNE KVALITETE</t>
  </si>
  <si>
    <t>11. STUPANJ KREDITNE KVALITETE</t>
  </si>
  <si>
    <t>DATUM POČETKA 
(mm/gggg)</t>
  </si>
  <si>
    <t>1. BANKARSKE AKTIVNOSTI KOJE PODLIJEŽU JEDNOSTAVNOM PRISTUPU</t>
  </si>
  <si>
    <t>2. BANKARSKE AKTIVNOSTI KOJE PODLIJEŽU STANDARDIZIRANOM/ ALTERNATIVNOM STANDARDIZIRANOM PRISTUPU</t>
  </si>
  <si>
    <t>PODLOŽNO STANDARDIZIRANOM PRISTUPU:</t>
  </si>
  <si>
    <t>KORPORATIVNO FINANCIRANJE</t>
  </si>
  <si>
    <t>TRGOVANJE I PRODAJA</t>
  </si>
  <si>
    <t>BROKERSKI POSLOVI SA STANOVNIŠTVOM</t>
  </si>
  <si>
    <t>POSLOVNO BANKARSTVO</t>
  </si>
  <si>
    <t>POSLOVANJE SA STANOVNIŠTVOM</t>
  </si>
  <si>
    <t>PLAĆANJA I NAMIRE</t>
  </si>
  <si>
    <t>AGENCIJSKE USLUGE</t>
  </si>
  <si>
    <t>UPRAVLJANE IMOVINOM</t>
  </si>
  <si>
    <t>PODLOŽNO ALTERNATIVNOM STANDARDIZIRANOM PRISTUPU:</t>
  </si>
  <si>
    <t xml:space="preserve">3. BANKARSKE AKTIVNOSTI KOJE PODLIJEŽU NAPREDNIM PRISTUPIMA </t>
  </si>
  <si>
    <t>KAPITALNI ZAHTJEV</t>
  </si>
  <si>
    <t>(–) SMANJENJE KAPITALNOG ZAHTJEVA ZBOG DIVERSIFIKACIJE</t>
  </si>
  <si>
    <t>C 16.00 – OPERATIVNI RIZIK (OPR)</t>
  </si>
  <si>
    <t>Zbroj pet najvećih gubitaka</t>
  </si>
  <si>
    <t>Usklađenja gubitka koja se odnose na prethodna izvještajna razdoblja</t>
  </si>
  <si>
    <t>Najveći pojedinačni gubitak</t>
  </si>
  <si>
    <t xml:space="preserve">       povezano s gubicima ≥ 10 000 i &lt; 20 000</t>
  </si>
  <si>
    <t xml:space="preserve">       povezano s gubicima ≥ 20 000 i &lt; 100 000 </t>
  </si>
  <si>
    <t xml:space="preserve">       povezano s gubicima ≥ 100 000 i &lt; 1 000 000</t>
  </si>
  <si>
    <t xml:space="preserve">       povezano s gubicima ≥ 1 000 000</t>
  </si>
  <si>
    <t>od čega: pozitivni iznosi usklađenja gubitka (+)</t>
  </si>
  <si>
    <t>od čega: negativni iznosi usklađenja gubitka (-)</t>
  </si>
  <si>
    <t>C 17.02 – OPERATIVNI RIZIK VELIKI ŠTETNI DOGAĐAJI (OPR DETALJNIJI PODACI 2)</t>
  </si>
  <si>
    <t>Identifikacijski broj događaja</t>
  </si>
  <si>
    <t>Računovodstveni datum</t>
  </si>
  <si>
    <t>Datum događaja</t>
  </si>
  <si>
    <t>Datum otkrića</t>
  </si>
  <si>
    <t>Bruto gubitak</t>
  </si>
  <si>
    <t>Bruto gubitak ne uključujući izravne povrate</t>
  </si>
  <si>
    <t>BRUTO GUBITAK PREMA POSLOVNOJ LINIJI</t>
  </si>
  <si>
    <t>Naziv pravnog subjekta</t>
  </si>
  <si>
    <t>Identifikacijski broj pravnog subjekta</t>
  </si>
  <si>
    <t>Poslovna jedinica</t>
  </si>
  <si>
    <t>Opis</t>
  </si>
  <si>
    <t xml:space="preserve">Korporativno financiranje
</t>
  </si>
  <si>
    <t xml:space="preserve">Trgovanje i prodaja
</t>
  </si>
  <si>
    <t>Brokerski poslovi sa stanovništvom</t>
  </si>
  <si>
    <t xml:space="preserve">Poslovno bankarstvo
</t>
  </si>
  <si>
    <t>Agencijske usluge</t>
  </si>
  <si>
    <t>Upravljanje imovinom</t>
  </si>
  <si>
    <t xml:space="preserve">Poslovne stavke
</t>
  </si>
  <si>
    <t>Kapitalni zahtjev za dužničke instrumente koji nisu predmet sekuritizacije</t>
  </si>
  <si>
    <t>Od čega: RESEKURITIZACIJE</t>
  </si>
  <si>
    <t>OSTALE POZICIJE KORELACIJSKOG PORTFELJA NAMIJENJENOG TRGOVANJU</t>
  </si>
  <si>
    <t>UKUPNE POZICIJE</t>
  </si>
  <si>
    <t>od čega: izvještajna valuta</t>
  </si>
  <si>
    <t>Sve ostale valute (uključujući CIU-ove koji se tretiraju kao različite valute)</t>
  </si>
  <si>
    <t>POZICIJE KOJE PODLIJEŽU KAPITALNOM ZAHTJEVU
(uključujući redistribuciju neusklađenih pozicija u neizvještajnim valutama koje podliježu posebnom tretmanu za usklađene pozicije)</t>
  </si>
  <si>
    <t>Dužnički instrumenti kojima se trguje – Opći rizik</t>
  </si>
  <si>
    <t>Dužnički instrumenti kojima se trguje – Specifični rizik</t>
  </si>
  <si>
    <t>Vlasnički instrumenti – Opći rizik</t>
  </si>
  <si>
    <t>Vlasnički instrumenti – Specifični rizik</t>
  </si>
  <si>
    <t>Valutni rizik</t>
  </si>
  <si>
    <t>Robni rizik</t>
  </si>
  <si>
    <t>od čega:
TRANSAKCIJE FINANCIRANJA VRIJEDNOSNIM PAPIRIMA</t>
  </si>
  <si>
    <t>Bilješka: prodane kreditne izvedenice čija su odnosna imovina izloženosti prema općim državama</t>
  </si>
  <si>
    <t>Vrijednost izloženosti</t>
  </si>
  <si>
    <t xml:space="preserve">Iznos izloženosti ponderiran rizikom </t>
  </si>
  <si>
    <t>Bilančne izloženosti</t>
  </si>
  <si>
    <t>Akumulirano umanjenje vrijednosti</t>
  </si>
  <si>
    <t>Akumulirane negativne promjene fer vrijednosti zbog kreditnog rizika</t>
  </si>
  <si>
    <t>Izvanbilančne izloženosti</t>
  </si>
  <si>
    <t>Ukupna bruto knjigovodstvena vrijednost neizvedene financijske imovine</t>
  </si>
  <si>
    <t>Ukupna knjigovodstvena vrijednost neizvedene financijske imovine (ne uključujući kratke pozicije)</t>
  </si>
  <si>
    <t>Neizvedena financijska imovina po računovodstvenim portfeljima</t>
  </si>
  <si>
    <t xml:space="preserve">Kratke pozicije
</t>
  </si>
  <si>
    <t>Izvedenice s pozitivnom fer vrijednošću</t>
  </si>
  <si>
    <t>Izvedenice s negativnom fer vrijednošću</t>
  </si>
  <si>
    <t>Rezervacije</t>
  </si>
  <si>
    <t xml:space="preserve">Akumulirane negativne promjene fer vrijednosti zbog kreditnog rizika  </t>
  </si>
  <si>
    <t>Izvedenice s pozitivnom fer vrijednošću – knjigovodstvena vrijednost</t>
  </si>
  <si>
    <t>Izvedenice s negativnom fer vrijednošću – knjigovodstvena vrijednost</t>
  </si>
  <si>
    <t>Financijska imovina koja se drži radi trgovanja</t>
  </si>
  <si>
    <t>Financijska imovina kojom se trguje</t>
  </si>
  <si>
    <t>Financijska imovina kojom se ne trguje koja se obvezno mjeri po fer vrijednosti kroz dobit ili gubitak</t>
  </si>
  <si>
    <t>Financijska imovina po fer vrijednosti kroz dobit ili gubitak</t>
  </si>
  <si>
    <t>Financijska imovina po fer vrijednosti kroz ostalu sveobuhvatnu dobit</t>
  </si>
  <si>
    <t>Financijska imovina po amortiziranom trošku</t>
  </si>
  <si>
    <t>Od čega: kratke pozicije iz obratnih repo kredita koji se klasificiraju kao financijska imovina koja se drži radi trgovanja ili kojom se trguje</t>
  </si>
  <si>
    <t xml:space="preserve">Knjigovodstvena vrijednost </t>
  </si>
  <si>
    <t>Zamišljeni iznos</t>
  </si>
  <si>
    <t>Izloženosti na koje se primjenjuje okvir za kreditni rizik</t>
  </si>
  <si>
    <t>Središnje države</t>
  </si>
  <si>
    <t>IRB pristup</t>
  </si>
  <si>
    <t>Jedinice područne (regionalne) ili lokalne samouprave [središnje države]</t>
  </si>
  <si>
    <t>Jedinice područne (regionalne) ili lokalne samouprave [institucije]</t>
  </si>
  <si>
    <t>Subjekti javnog sektora [središnje države]</t>
  </si>
  <si>
    <t>Subjekti javnog sektora [institucije]</t>
  </si>
  <si>
    <t>Međunarodne organizacije [središnje države]</t>
  </si>
  <si>
    <t>Izloženosti na koje se primjenjuje okvir za tržišni rizik</t>
  </si>
  <si>
    <t>[3G - 5G [</t>
  </si>
  <si>
    <t>[5G - 10G [</t>
  </si>
  <si>
    <t>0010</t>
  </si>
  <si>
    <t>0020</t>
  </si>
  <si>
    <t>0030</t>
  </si>
  <si>
    <t>0040</t>
  </si>
  <si>
    <t>0050</t>
  </si>
  <si>
    <t>0060</t>
  </si>
  <si>
    <t>0070</t>
  </si>
  <si>
    <t>0080</t>
  </si>
  <si>
    <t>0090</t>
  </si>
  <si>
    <t>0100</t>
  </si>
  <si>
    <t>0110</t>
  </si>
  <si>
    <t>0120</t>
  </si>
  <si>
    <t>0130</t>
  </si>
  <si>
    <t>0140</t>
  </si>
  <si>
    <t>0150</t>
  </si>
  <si>
    <t>0160</t>
  </si>
  <si>
    <t>0170</t>
  </si>
  <si>
    <t>0180</t>
  </si>
  <si>
    <t>0210</t>
  </si>
  <si>
    <t>0220</t>
  </si>
  <si>
    <t>0230</t>
  </si>
  <si>
    <t>0240</t>
  </si>
  <si>
    <t>0250</t>
  </si>
  <si>
    <t>0260</t>
  </si>
  <si>
    <t>0270</t>
  </si>
  <si>
    <t>0280</t>
  </si>
  <si>
    <t>0310</t>
  </si>
  <si>
    <t>0320</t>
  </si>
  <si>
    <t>0330</t>
  </si>
  <si>
    <t>0340</t>
  </si>
  <si>
    <t>0350</t>
  </si>
  <si>
    <t>0360</t>
  </si>
  <si>
    <t>0370</t>
  </si>
  <si>
    <t>0380</t>
  </si>
  <si>
    <t>0410</t>
  </si>
  <si>
    <t>0420</t>
  </si>
  <si>
    <t>0430</t>
  </si>
  <si>
    <t>0440</t>
  </si>
  <si>
    <t>0450</t>
  </si>
  <si>
    <t>0460</t>
  </si>
  <si>
    <t>0470</t>
  </si>
  <si>
    <t>0480</t>
  </si>
  <si>
    <t>0510</t>
  </si>
  <si>
    <t>0520</t>
  </si>
  <si>
    <t>0530</t>
  </si>
  <si>
    <t>0540</t>
  </si>
  <si>
    <t>0550</t>
  </si>
  <si>
    <t>0560</t>
  </si>
  <si>
    <t>0570</t>
  </si>
  <si>
    <t>0580</t>
  </si>
  <si>
    <t>0610</t>
  </si>
  <si>
    <t>0620</t>
  </si>
  <si>
    <t>0630</t>
  </si>
  <si>
    <t>0640</t>
  </si>
  <si>
    <t>0650</t>
  </si>
  <si>
    <t>0660</t>
  </si>
  <si>
    <t>0670</t>
  </si>
  <si>
    <t>0680</t>
  </si>
  <si>
    <t>0710</t>
  </si>
  <si>
    <t>0720</t>
  </si>
  <si>
    <t>0730</t>
  </si>
  <si>
    <t>0740</t>
  </si>
  <si>
    <t>0750</t>
  </si>
  <si>
    <t>0760</t>
  </si>
  <si>
    <t>0770</t>
  </si>
  <si>
    <t>0780</t>
  </si>
  <si>
    <t>0810</t>
  </si>
  <si>
    <t>0820</t>
  </si>
  <si>
    <t>0830</t>
  </si>
  <si>
    <t>0840</t>
  </si>
  <si>
    <t>0850</t>
  </si>
  <si>
    <t>0860</t>
  </si>
  <si>
    <t>0870</t>
  </si>
  <si>
    <t>0880</t>
  </si>
  <si>
    <t>0910</t>
  </si>
  <si>
    <t>0911</t>
  </si>
  <si>
    <t>0912</t>
  </si>
  <si>
    <t>0913</t>
  </si>
  <si>
    <t>0914</t>
  </si>
  <si>
    <t>0920</t>
  </si>
  <si>
    <t>0921</t>
  </si>
  <si>
    <t>0922</t>
  </si>
  <si>
    <t>0923</t>
  </si>
  <si>
    <t>0924</t>
  </si>
  <si>
    <t>0930</t>
  </si>
  <si>
    <t>0935</t>
  </si>
  <si>
    <t>0936</t>
  </si>
  <si>
    <t>0940</t>
  </si>
  <si>
    <t>0945</t>
  </si>
  <si>
    <t>0946</t>
  </si>
  <si>
    <t>0950</t>
  </si>
  <si>
    <t>0960</t>
  </si>
  <si>
    <t>0970</t>
  </si>
  <si>
    <t>0980</t>
  </si>
  <si>
    <t>0190</t>
  </si>
  <si>
    <t>0200</t>
  </si>
  <si>
    <t xml:space="preserve">OPERATIVNI RIZIK GUBICI I NAKNADE PREMA POSLOVNIM LINIJAMA I VRSTI DOGAĐAJA U PRETHODNOJ GODINI </t>
  </si>
  <si>
    <t>(OPR DETALJNIJI PODACI 1)</t>
  </si>
  <si>
    <t xml:space="preserve">OPERATIVNI RIZIK VELIKI ŠTETNI DOGAĐAJI </t>
  </si>
  <si>
    <t>(OPR DETALJNIJI PODACI 2)</t>
  </si>
  <si>
    <t>C 17.01</t>
  </si>
  <si>
    <t>C 17.02</t>
  </si>
  <si>
    <t>TRŽIŠNI RIZIK</t>
  </si>
  <si>
    <t>OBRASCI COREP</t>
  </si>
  <si>
    <t>Broj obrasca</t>
  </si>
  <si>
    <t>Naziv obrasca / skupine obrazaca</t>
  </si>
  <si>
    <t>Skraćeni naziv</t>
  </si>
  <si>
    <t>ADEKVATNOST KAPITALA</t>
  </si>
  <si>
    <t>CA</t>
  </si>
  <si>
    <t>CA1</t>
  </si>
  <si>
    <t>CA2</t>
  </si>
  <si>
    <t>STOPE KAPITALA</t>
  </si>
  <si>
    <t>CA3</t>
  </si>
  <si>
    <t>CA4</t>
  </si>
  <si>
    <t>PRIJELAZNE ODREDBE</t>
  </si>
  <si>
    <t>CA5</t>
  </si>
  <si>
    <t>CA5.1</t>
  </si>
  <si>
    <t>INSTRUMENTI KOJI SE NASTAVLJAJU PRIZNAVATI: INSTRUMENTI KOJI NISU INSTRUMENTI DRŽAVNE POTPORE</t>
  </si>
  <si>
    <t>CA5.2</t>
  </si>
  <si>
    <t xml:space="preserve">SOLVENTNOST GRUPE </t>
  </si>
  <si>
    <t>GS</t>
  </si>
  <si>
    <t>KREDITNI RIZIK</t>
  </si>
  <si>
    <t>CR</t>
  </si>
  <si>
    <t>KREDITNI RIZIK, KREDITNI RIZIK DRUGE UGOVORNE STRANE I SLOBODNE ISPORUKE: STANDARDIZIRANI PRISTUP KAPITALNIM ZAHTJEVIMA</t>
  </si>
  <si>
    <t>CR SA</t>
  </si>
  <si>
    <t>KREDITNI RIZIK, KREDITNI RIZIK DRUGE UGOVORNE STRANE I SLOBODNE ISPORUKE: IRB PRISTUP KAPITALNIM ZAHTJEVIMA</t>
  </si>
  <si>
    <t>CR IRB</t>
  </si>
  <si>
    <t>CR IRB 1</t>
  </si>
  <si>
    <t>CR IRB 2</t>
  </si>
  <si>
    <t>GEOGRAFSKA RAŠČLAMBA</t>
  </si>
  <si>
    <t>CR GB</t>
  </si>
  <si>
    <t>Tablica 9.1 – Geografska raščlamba izloženosti prema boravištu dužnika (izloženosti u skladu sa standardiziranim pristupom)</t>
  </si>
  <si>
    <t>CR GB 1</t>
  </si>
  <si>
    <t>Tablica 9.2 – Geografska raščlamba izloženosti prema boravištu dužnika (izloženosti u skladu s IRB pristupom)</t>
  </si>
  <si>
    <t>CR GB 2</t>
  </si>
  <si>
    <t>KREDITNI RIZIK: VLASNIČKA ULAGANJA – IRB PRISTUPI KAPITALNIM ZAHTJEVIMA</t>
  </si>
  <si>
    <t>CR EQU IRB</t>
  </si>
  <si>
    <t>CR EQU IRB 1</t>
  </si>
  <si>
    <t>KREDITNI RIZIK: VLASNIČKA ULAGANJA – IRB PRISTUPI KAPITALNIM ZAHTJEVIMA RAŠČLAMBA UKUPNIH IZLOŽENOSTI U SKLADU S PD/LGD PRISTUPOM PREMA REJTING-KATEGORIJAMA DUŽNIKA:</t>
  </si>
  <si>
    <t>CR EQU IRB 2</t>
  </si>
  <si>
    <t>RIZIK NAMIRE/ISPORUKE</t>
  </si>
  <si>
    <t>CR SETT</t>
  </si>
  <si>
    <t>DETALJNE INFORMACIJE O SEKURITIZACIJAMA</t>
  </si>
  <si>
    <t>CR SEC detaljniji podaci</t>
  </si>
  <si>
    <t>OPERATIVNI RIZIK</t>
  </si>
  <si>
    <t>OPR</t>
  </si>
  <si>
    <t>MKR</t>
  </si>
  <si>
    <t>TRŽIŠNI RIZIK: STANDARDIZIRANI PRISTUP POZICIJSKIM RIZICIMA DUŽNIČKIH INSTRUMENATA KOJIMA SE TRGUJE</t>
  </si>
  <si>
    <t>MKR SA TDI</t>
  </si>
  <si>
    <t xml:space="preserve">TRŽIŠNI RIZIK: STANDARDIZIRANI PRISTUP SPECIFIČNOM RIZIKU U SEKURITIZACIJAMA </t>
  </si>
  <si>
    <t>MKR SA SEC</t>
  </si>
  <si>
    <t>TRŽIŠNI RIZIK: STANDARDIZIRANI PRISTUP SPECIFIČNOM RIZIKU U KORELACIJSKOM PORTFELJU NAMIJENJENOM TRGOVANJU</t>
  </si>
  <si>
    <t>MKR SA CTP</t>
  </si>
  <si>
    <t>TRŽIŠNI RIZIK: STANDARDIZIRANI PRISTUP POZICIJSKOM RIZIKU U VLASNIČKIM INSTRUMENTIMA</t>
  </si>
  <si>
    <t>MKR SA EQU</t>
  </si>
  <si>
    <t>TRŽIŠNI RIZIK: STANDARDIZIRANI PRISTUPI VALUTNOM RIZIKU</t>
  </si>
  <si>
    <t>MKR SA FX</t>
  </si>
  <si>
    <t>TRŽIŠNI RIZIK: STANDARDIZIRANI PRISTUPI ROBI</t>
  </si>
  <si>
    <t>MKR SA COM</t>
  </si>
  <si>
    <t>INTERNI MODELI ZA TRŽIŠNI RIZIK</t>
  </si>
  <si>
    <t>MKR IM</t>
  </si>
  <si>
    <t>ISPRAVCI VRIJEDNOSTI ZA KREDITNI RIZIK</t>
  </si>
  <si>
    <t>CVA</t>
  </si>
  <si>
    <t>INFORMACIJE O DOPRINOSU SUBJEKATA SOLVENTNOSTI GRUPE</t>
  </si>
  <si>
    <t>KVALIFICIRANI REGULATORNI KAPITAL UKLJUČEN U KONSOLIDIRANI REGULATORNI KAPITAL</t>
  </si>
  <si>
    <t>KONSOLIDIRANI REGULATORNI KAPITAL</t>
  </si>
  <si>
    <t>KREDITNI RIZIK; KREDITNI RIZIK DRUGE UGOVORNE STRANE; RAZRJEĐIVAČKI RIZIK, SLOBODNE ISPORUKE I RIZIK NAMIRE/ISPORUKE</t>
  </si>
  <si>
    <t>POZICIJSKI, VALUTNI I ROBNI RIZIK</t>
  </si>
  <si>
    <t xml:space="preserve">OPERATIVNI RIZIK </t>
  </si>
  <si>
    <t>INSTRUMENTI KVALIFICIRANOG OSNOVNOG KAPITALA UKLJUČENI U KONSOLIDIRANI OSNOVNI KAPITAL</t>
  </si>
  <si>
    <t>INSTRUMENTI KVALIFICIRANOG REGULATORNOG KAPITALA UKLJUČENI U KONSOLIDIRANI DOPUNSKI KAPITAL</t>
  </si>
  <si>
    <t>BILJEŠKA:
GOODWILL (–) / (+) NEGATIVAN GOODWILL</t>
  </si>
  <si>
    <t>OD ČEGA: REDOVNI OSNOVNI KAPITAL</t>
  </si>
  <si>
    <t>OD ČEGA: DODATNI OSNOVNI KAPITAL</t>
  </si>
  <si>
    <t>OD ČEGA: DOPRINOSI KONSOLIDIRANOM REZULTATU</t>
  </si>
  <si>
    <t>OD ČEGA: (–) GOODWILL / (+) NEGATIVAN GOODWILL</t>
  </si>
  <si>
    <t>ZAŠTITNI SLOJ ZA OČUVANJE KAPITALA</t>
  </si>
  <si>
    <t>PROTUCIKLIČKI ZAŠTITNI SLOJ KAPITALA SPECIFIČAN ZA INSTITUCIJU</t>
  </si>
  <si>
    <t>ZAŠTITNI SLOJ ZA OČUVANJE KAPITALA ZBOG MAKROBONITETNOG ILI SISTEMSKOG RIZIKA UTVRĐENOG NA RAZINI DRŽAVE ČLANICE</t>
  </si>
  <si>
    <t>ZAŠTITNI SLOJ ZA SISTEMSKI RIZIK</t>
  </si>
  <si>
    <t>ZAŠTITNI SLOJ ZA GLOBALNE SISTEMSKI VAŽNE INSTITUCIJE</t>
  </si>
  <si>
    <t>ZAŠTITNI SLOJ ZA OSTALE SISTEMSKI VAŽNE INSTITUCIJE</t>
  </si>
  <si>
    <t>MANJINSKI UDJELI UKLJUČENI U KONSOLIDIRANI REDOVNI OSNOVNI KAPITAL</t>
  </si>
  <si>
    <t>INSTRUMENTI KVALIFICIRANOG OSNOVNOG KAPITALA UKLJUČENI U KONSOLIDIRANI DODATNI OSNOVNI KAPITAL</t>
  </si>
  <si>
    <t>SUBJEKTI U OPSEGU KONSOLIDACIJE</t>
  </si>
  <si>
    <t>INFORMACIJE O SUBJEKTIMA NA KOJE SE PRIMJENJUJU KAPITALNI ZAHTJEVI</t>
  </si>
  <si>
    <t>NAZIV</t>
  </si>
  <si>
    <t>OZNAKA</t>
  </si>
  <si>
    <r>
      <t>Institucija ili ekvivalent
(</t>
    </r>
    <r>
      <rPr>
        <b/>
        <sz val="10"/>
        <color theme="1"/>
        <rFont val="Arial"/>
        <family val="2"/>
        <charset val="238"/>
      </rPr>
      <t>DA/ NE)</t>
    </r>
  </si>
  <si>
    <t xml:space="preserve">OPSEG PODATAKA: POJEDINAČNO POTPUNO KONSOLIDIRANA (SF) ILI POJEDINAČNO DJELOMIČNO KONSOLIDIRANA (SP) </t>
  </si>
  <si>
    <t>OZNAKA ZEMLJE</t>
  </si>
  <si>
    <t>UDJEL ULAGANJA (%)</t>
  </si>
  <si>
    <t>UKUPAN OSNOVNI KAPITAL</t>
  </si>
  <si>
    <t>OD ČEGA: KVALIFICIRANI REGULATORNI KAPITAL</t>
  </si>
  <si>
    <t>POVEZANI INSTRUMENTI REGULATORNOG KAPITALA, POVEZANA ZADRŽANA DOBIT I RAČUNI PREMIJA NA DIONICE</t>
  </si>
  <si>
    <t>OD ČEGA: KVALIFICIRANI OSNOVNI KAPITAL</t>
  </si>
  <si>
    <t>POVEZANI INSTRUMENTI OSNOVNOG KAPITALA, POVEZANA ZADRŽANA DOBIT I RAČUNI PREMIJA NA DIONICE</t>
  </si>
  <si>
    <t>OD ČEGA: MANJINSKI UDJELI</t>
  </si>
  <si>
    <t>POVEZANI INSTRUMENTI REGULATORNOG KAPITALA, POVEZANA ZADRŽANA DOBIT, RAČUNI PREMIJA NA DIONICE I OSTALE REZERVE</t>
  </si>
  <si>
    <t>OD ČEGA: KVALIFICIRANI DODATNI OSNOVNI KAPITAL</t>
  </si>
  <si>
    <t>OD ČEGA: KVALIFICIRANI DOPUNSKI KAPITAL</t>
  </si>
  <si>
    <t>Standardizirani/alternativni standardizirani pristup operativnom riziku</t>
  </si>
  <si>
    <t>Od čega: dodatni iznos izloženosti riziku u skladu s člankom 3. CRR-a</t>
  </si>
  <si>
    <t>Stopa ukupnog kapitalnog zahtjeva u okviru postupka nadzorne provjere i ocjene (SREP)</t>
  </si>
  <si>
    <t>13*</t>
  </si>
  <si>
    <t xml:space="preserve">  Ukupni kapitalni zahtjev u okviru SREP-a: koji se sastoji od redovnog osnovnog kapitala</t>
  </si>
  <si>
    <t>13**</t>
  </si>
  <si>
    <t xml:space="preserve">  Ukupni kapitalni zahtjev u okviru SREP-a: koji se sastoji od osnovnog kapitala</t>
  </si>
  <si>
    <t xml:space="preserve">Stopa sveukupnog kapitalnog zahtjeva </t>
  </si>
  <si>
    <t>14*</t>
  </si>
  <si>
    <t xml:space="preserve">   Sveukupni kapitalni zahtjev: koji se sastoji od redovnog osnovnog kapitala</t>
  </si>
  <si>
    <t>14**</t>
  </si>
  <si>
    <t xml:space="preserve">   Sveukupni kapitalni zahtjev: koji se sastoji od osnovnog kapitala</t>
  </si>
  <si>
    <t xml:space="preserve">Sveukupni kapitalni zahtjev i zahtjevi iz stupa 2. na temelju smjernica </t>
  </si>
  <si>
    <t>15*</t>
  </si>
  <si>
    <t xml:space="preserve">   Sveukupni kapitalni zahtjev i zahtjev iz stupa 2. na temelju smjernica koji se sastoji od redovnog osnovnog kapitala</t>
  </si>
  <si>
    <t>15**</t>
  </si>
  <si>
    <t xml:space="preserve">   Sveukupni kapitalni zahtjev i zahtjev iz stupa 2. na temelju smjernica koji se sastoji od osnovnog kapitala</t>
  </si>
  <si>
    <t>VRSTA SUBJEKTA</t>
  </si>
  <si>
    <t>035</t>
  </si>
  <si>
    <t>446</t>
  </si>
  <si>
    <t>Pristup delta plus – nekontinuirane opcije ili varanti</t>
  </si>
  <si>
    <t>125</t>
  </si>
  <si>
    <t>IMOVINA I OBVEZE PO FER VRIJEDNOSTI</t>
  </si>
  <si>
    <t>IMOVINA I OBVEZE PO FER VRIJEDNOSTI KOJE SU ISKLJUČENE ZBOG DJELOMIČNOG UTJECAJA NA REDOVNI OSNOVNI KAPITAL</t>
  </si>
  <si>
    <t>IMOVINA I OBVEZE PO FER VRIJEDNOSTI UKLJUČENE U PRAG IZ ČLANKA 4. STAVKA 1.</t>
  </si>
  <si>
    <t>OD ČEGA: KNJIGA TRGOVANJA</t>
  </si>
  <si>
    <t xml:space="preserve">POTPUNO PODUDARANJE POZICIJA </t>
  </si>
  <si>
    <t xml:space="preserve">RAČUNOVODSTVO ZAŠTITE </t>
  </si>
  <si>
    <t xml:space="preserve">BONITETNI FILTRI </t>
  </si>
  <si>
    <t xml:space="preserve">OSTALO </t>
  </si>
  <si>
    <t>NAPOMENA KOJA SE ODNOSI NA OSTALO</t>
  </si>
  <si>
    <t>OD ČEGA:
KNJIGA TRGOVANJA</t>
  </si>
  <si>
    <t>UKUPNA IMOVINA I OBVEZE PO FER VRIJEDNOSTI</t>
  </si>
  <si>
    <t>UKUPNA IMOVINA PO FER VRIJEDNOSTI</t>
  </si>
  <si>
    <t>UKUPNE OBVEZE PO FER VRIJEDNOSTI</t>
  </si>
  <si>
    <t>C 32.02 – Bonitetno vrednovanje: osnovni pristup (PRUVAL 2)</t>
  </si>
  <si>
    <t>DODATNA PRILAGODBA VREDNOVANJA NA RAZINI KATEGORIJE</t>
  </si>
  <si>
    <t>UKUPNA DODATNA PRILAGODBA VREDNOVANJA</t>
  </si>
  <si>
    <t>NEIZVJESNOST POZITIVNOG ISHODA</t>
  </si>
  <si>
    <t>RAZLIKA NA TEMELJU NEOVISNE PROVJERE CIJENA</t>
  </si>
  <si>
    <t>PRILAGODBE FER VRIJEDNOSTI</t>
  </si>
  <si>
    <t>DOBIT I GUBITAK NA PRVI DAN</t>
  </si>
  <si>
    <t>OBJAŠNJENJE</t>
  </si>
  <si>
    <t>NEIZVJESNOST TRŽIŠNIH CIJENA</t>
  </si>
  <si>
    <t>TROŠKOVI ZATVARANJA POZICIJA</t>
  </si>
  <si>
    <t>RIZIK MODELA</t>
  </si>
  <si>
    <t>KONCENTRIRANE POZICIJE</t>
  </si>
  <si>
    <t>BUDUĆI ADMINISTRATIVNI TROŠKOVI</t>
  </si>
  <si>
    <t>RANIJE ZATVARANJE POZICIJA</t>
  </si>
  <si>
    <t>IMOVINA PO FER VRIJEDNOSTI</t>
  </si>
  <si>
    <t>OBVEZE PO FER VRIJEDNOSTI</t>
  </si>
  <si>
    <t>NEREALIZIRANI KREDITNI RASPONI</t>
  </si>
  <si>
    <t>TROŠKOVI INVESTIRANJA I FINANCIRANJA</t>
  </si>
  <si>
    <t>OD ČEGA: IZRAČUNANE PRIMJENOM PRISTUPA TEMELJENOG NA STRUČNOJ PROCJENI</t>
  </si>
  <si>
    <t>1.1.1*</t>
  </si>
  <si>
    <t>1.1.1**</t>
  </si>
  <si>
    <t>1.1.1***</t>
  </si>
  <si>
    <t>1.1.1****</t>
  </si>
  <si>
    <t>(-) KORIST DIVERSIFIKACIJE IZRAČUNANA PRIMJENOM METODE 1</t>
  </si>
  <si>
    <t>(-) KORIST DIVERSIFIKACIJE IZRAČUNANA PRIMJENOM METODE 2</t>
  </si>
  <si>
    <t>1.1.2.2*</t>
  </si>
  <si>
    <t xml:space="preserve">BILJEŠKA: DODATNE PRILAGODBE VREDNOVANJA PRIJE PRIMJENE DIVERSIFIKACIJE UMANJENE ZA VIŠE OD 90 % NA TEMELJU DIVERSIFIKACIJE UZ PRIMJENU METODE 2 </t>
  </si>
  <si>
    <t>100 % IZNOSA NEREALIZIRANE DOBITI</t>
  </si>
  <si>
    <t>10 % ZAMIŠLJENE VRIJEDNOSTI</t>
  </si>
  <si>
    <t>25 % POČETNE VRIJEDNOSTI</t>
  </si>
  <si>
    <t>C 32.03 – Bonitetno vrednovanje: dodatna prilagodba vrednovanja za rizik modela (PRUVAL 3)</t>
  </si>
  <si>
    <t>POREDAK</t>
  </si>
  <si>
    <t>MODEL</t>
  </si>
  <si>
    <t>KATEGORIJA RIZIKA</t>
  </si>
  <si>
    <t>PROIZVOD</t>
  </si>
  <si>
    <t>ZABILJEŽENOST CIJENA</t>
  </si>
  <si>
    <t>DODATNA PRILAGODBA VREDNOVANJA ZA RIZIK MODELA</t>
  </si>
  <si>
    <t>AGREGIRANA DODATNA PRILAGODBA VREDNOVANJA NA TEMELJU PRIMJENE METODE 2</t>
  </si>
  <si>
    <t>RAZLIKA NE TEMELJU NEOVISNE PROVJERE CIJENA (TESTIRANJE IZLAZNIH PARAMETARA)</t>
  </si>
  <si>
    <t>OBUHVAĆENOST NEOVISNOM PROVJEROM CIJENA (TESTIRANJE IZLAZNIH PARAMETARA)</t>
  </si>
  <si>
    <t>OD ČEGA: 
NA TEMELJU PRIMJENE PRISTUPA TEMELJENOG NA STRUČNOJ PROCJENI</t>
  </si>
  <si>
    <t>OD ČEGA: AGREGIRANA NA TEMELJU PRIMJENE METODE 2</t>
  </si>
  <si>
    <t>0005</t>
  </si>
  <si>
    <t>C 32.04 – Bonitetno vrednovanje: dodatna prilagodba vrednovanja za koncentrirane pozicije (PRUVAL 4)</t>
  </si>
  <si>
    <t>ODNOSNI INSTRUMENT</t>
  </si>
  <si>
    <t xml:space="preserve">VELIČINA KONCENTRIRANE POZICIJE
</t>
  </si>
  <si>
    <t xml:space="preserve">MJERA VELIČINE </t>
  </si>
  <si>
    <t>TRŽIŠNA VRIJEDNOST</t>
  </si>
  <si>
    <t>RAZBORITO IZLAZNO RAZDOBLJE</t>
  </si>
  <si>
    <t>DODATNA PRILAGODBA VREDNOVANJA ZA KONCENTRIRANE POZICIJE</t>
  </si>
  <si>
    <t>PRILAGODBA FER VRIJEDNOSTI KONCENTRIRANE POZICIJE</t>
  </si>
  <si>
    <t>FINANCIJSKA IMOVINA KOJA SE DRŽI RADI TRGOVANJA</t>
  </si>
  <si>
    <t xml:space="preserve">FINANCIJSKA IMOVINA KOJOM SE TRGUJE </t>
  </si>
  <si>
    <t xml:space="preserve">FINANCIJSKA IMOVINA KOJOM SE NE TRGUJE KOJA SE OBVEZNO MJERI PO FER VRIJEDNOSTI KROZ DOBIT ILI GUBITAK </t>
  </si>
  <si>
    <t xml:space="preserve">FINANCIJSKA IMOVINA PO FER VRIJEDNOSTI KROZ DOBIT ILI GUBITAK </t>
  </si>
  <si>
    <t>FINANCIJSKA IMOVINA PO FER VRIJEDNOSTI KROZ OSTALU SVEOBUHVATNU DOBIT</t>
  </si>
  <si>
    <t xml:space="preserve">OSTALA NEIZVEDENA FINANCIJSKA IMOVINA KOJOM SE NE TRGUJE </t>
  </si>
  <si>
    <t xml:space="preserve">IZVEDENICE – RAČUNOVODSTVO ZAŠTITE </t>
  </si>
  <si>
    <t xml:space="preserve">PROMJENE FER VRIJEDNOSTI ZAŠTIĆENIH STAVKI U ZAŠTITI PORTFELJA OD KAMATNOG RIZIKA </t>
  </si>
  <si>
    <t>ULAGANJA U DRUŠTVA KĆERI, ZAJEDNIČKE POTHVATE I PRIDRUŽENA DRUŠTVA</t>
  </si>
  <si>
    <t xml:space="preserve">(–) KOREKTIVNI FAKTORI ZA IMOVINU KOJOM SE TRGUJE PO FER VRIJEDNOSTI </t>
  </si>
  <si>
    <t xml:space="preserve">FINANCIJSKE OBVEZE KOJE SE DRŽE RADI TRGOVANJA </t>
  </si>
  <si>
    <t>FINANCIJSKE OBVEZE KOJIMA SE TRGUJE</t>
  </si>
  <si>
    <t>FINANCIJSKE OBVEZE PO FER VRIJEDNOSTI KROZ DOBIT ILI GUBITAK</t>
  </si>
  <si>
    <t>IZVEDENICE – RAČUNOVODSTVO ZAŠTITE</t>
  </si>
  <si>
    <t>KOREKTIVNI FAKTORI ZA OBVEZE KOJIMA SE TRGUJE PO FER VRIJEDNOSTI</t>
  </si>
  <si>
    <t>UKUPNE DODATNE PRILAGODBE VREDNOVANJA NA TEMELJU OSNOVNOG PRISTUPA</t>
  </si>
  <si>
    <t>OD ČEGA: POZICIJE IZ KNJIGE TRGOVANJA</t>
  </si>
  <si>
    <t>UKUPNE DODATNE PRILAGODBE VREDNOVANJA NA RAZINI KATEGORIJE PRIJE PRIMJENE DIVERSIFIKACIJE</t>
  </si>
  <si>
    <t>OD ČEGA: DODATNE PRILAGODBE VREDNOVANJA ZA NEREALIZIRANE KREDITNE RASPONE</t>
  </si>
  <si>
    <t>OD ČEGA: DODATNE PRILAGODBE VREDNOVANJA ZA TROŠKOVE INVESTIRANJA I FINANCIRANJA</t>
  </si>
  <si>
    <t xml:space="preserve">KAMATNI RIZIK </t>
  </si>
  <si>
    <t>RIZIK VLASNIČKIH INSTRUMENATA</t>
  </si>
  <si>
    <t xml:space="preserve">ROBNI RIZIK </t>
  </si>
  <si>
    <t>(-) KORISTI DIVERSIFIKACIJE</t>
  </si>
  <si>
    <t>PORTFELJI IZRAČUNANI U SKLADU SA ZAMJENSKIM PRISTUPOM</t>
  </si>
  <si>
    <t>Ostale izloženosti prema općim državama u skladu sa standardiziranim pristupom</t>
  </si>
  <si>
    <t>Ostale izloženosti prema općim državama u skladu s IRB pristupom</t>
  </si>
  <si>
    <t>C 13.01</t>
  </si>
  <si>
    <t>KREDITNI RIZIK: SEKURITIZACIJE</t>
  </si>
  <si>
    <t>CR SEC</t>
  </si>
  <si>
    <t>C 14.01</t>
  </si>
  <si>
    <t xml:space="preserve">DETALJNE INFORMACIJE O SEKURITIZACIJAMA PREMA PRISTUPU </t>
  </si>
  <si>
    <t>CR SEC detaljniji podaci 2</t>
  </si>
  <si>
    <t>BONITETNO VREDNOVANJE</t>
  </si>
  <si>
    <t>C 32.01</t>
  </si>
  <si>
    <t>BONITETNO VREDNOVANJE: IMOVINA I OBVEZE PO FER VRIJEDNOSTI</t>
  </si>
  <si>
    <t>PRUVAL 1</t>
  </si>
  <si>
    <t>C 32.02</t>
  </si>
  <si>
    <t>BONITETNO VREDNOVANJE: OSNOVNI PRISTUP</t>
  </si>
  <si>
    <t>PRUVAL 2</t>
  </si>
  <si>
    <t>C 32.03</t>
  </si>
  <si>
    <t>BONITETNO VREDNOVANJE: DODATNA PRILAGODBA VREDNOVANJA ZA RIZIK MODELA</t>
  </si>
  <si>
    <t>PRUVAL 3</t>
  </si>
  <si>
    <t>C 32.04</t>
  </si>
  <si>
    <t>BONITETNO VREDNOVANJE: DODATNA PRILAGODBA VREDNOVANJA ZA KONCENTRIRANE POZICIJE</t>
  </si>
  <si>
    <t>PRUVAL 4</t>
  </si>
  <si>
    <t>Od čega: instrumenti kapitala koje upisuju tijela javne vlasti u izvanrednim situacijama</t>
  </si>
  <si>
    <t>Bilješka: instrumenti kapitala koji se ne priznaju</t>
  </si>
  <si>
    <t>(–) Sekuritizacijske pozicije na koje se kao alternativa može primjenjivati ponder rizika od 1250 %</t>
  </si>
  <si>
    <t xml:space="preserve">(–) Pozicije u košarici za koje institucija ne može utvrditi ponder rizika prema IRB pristupu i na koje se kao alternativa može primjenjivati ponder rizika od 1250 % </t>
  </si>
  <si>
    <t>(–) Izloženosti na osnovi vlasničkih ulaganja u skladu s pristupom internih modela na koje se kao alternativa može primjenjivati ponder rizika od 1250 %</t>
  </si>
  <si>
    <t>(–) Dodatni odbici od dodatnog osnovnog kapitala u skladu s člankom 3. CRR-a</t>
  </si>
  <si>
    <t>Bilješka: instrumenti kapitala i podređeni krediti koji nisu priznati</t>
  </si>
  <si>
    <r>
      <rPr>
        <sz val="10"/>
        <color theme="1"/>
        <rFont val="Arial"/>
        <family val="2"/>
        <charset val="238"/>
      </rPr>
      <t>(–) Vlastiti instrumenti dopunskog kapitala</t>
    </r>
  </si>
  <si>
    <t xml:space="preserve">UKUPNI IZNOS IZLOŽENOSTI RIZIKU </t>
  </si>
  <si>
    <t>051</t>
  </si>
  <si>
    <t>Od čega: dodatni stroži bonitetni zahtjevi na temelju članka 124. CRR-a</t>
  </si>
  <si>
    <t>241</t>
  </si>
  <si>
    <t>1.1.2*</t>
  </si>
  <si>
    <t>Od čega: dodatni stroži bonitetni zahtjevi na temelju članka 164. CRR-a</t>
  </si>
  <si>
    <t>242</t>
  </si>
  <si>
    <t>1.1.2**</t>
  </si>
  <si>
    <t>Sekuritizacijske pozicije</t>
  </si>
  <si>
    <t>UKUPNI IZNOS IZLOŽENOSTI RIZIKU ZA NAMIRU/ISPORUKU</t>
  </si>
  <si>
    <t>UKUPNI IZNOS IZLOŽENOSTI RIZIKU ZA POZICIJSKI, VALUTNI I ROBNI RIZIK</t>
  </si>
  <si>
    <t>Strane valute</t>
  </si>
  <si>
    <t>UKUPNI IZNOS IZLOŽENOSTI RIZIKU ZA OPERATIVNI RIZIK</t>
  </si>
  <si>
    <t>UKUPNI IZNOS IZLOŽENOSTI RIZIKU ZA PRILAGODBU KREDITNOM VREDNOVANJU</t>
  </si>
  <si>
    <t>UKUPNI IZNOS IZLOŽENOSTI RIZIKU POVEZAN S VELIKIM IZLOŽENOSTIMA KOJE PROIZLAZE IZ STAVKI U KNJIZI TRGOVANJA</t>
  </si>
  <si>
    <t>Od čega: dodatni stroži bonitetni zahtjevi na temelju članka 458. CRR-a</t>
  </si>
  <si>
    <t>Od čega: dodatni stroži bonitetni zahtjevi na temelju članka 459. CRR-a</t>
  </si>
  <si>
    <t>ID</t>
  </si>
  <si>
    <t>Bilješke: Ukupni kapitalni zahtjev u okviru SREP-a, sveukupni kapitalni zahtjev i zahtjev iz stupa 2. na temelju smjernica</t>
  </si>
  <si>
    <t xml:space="preserve">Ulaganja u dodatni osnovni kapital subjekata financijskog sektora ako institucija ima značajno ulaganje, ne uključujući kratke pozicije </t>
  </si>
  <si>
    <t>Ulaganja u dopunski kapital subjekata financijskog sektora ako institucija ima značajno ulaganje, ne uključujući kratke pozicije</t>
  </si>
  <si>
    <t>Izloženosti ulaganja u redovni osnovni kapital subjekata financijskog sektora ponderirane rizikom koja se ne odbijaju od redovnog osnovnog kapitala institucije</t>
  </si>
  <si>
    <t>Izloženosti ulaganja u dodatni osnovni kapital subjekata financijskog sektora ponderirane rizikom koja se ne odbijaju od dodatnog osnovnog kapitala institucije</t>
  </si>
  <si>
    <t>Zaštitni sloj za globalnu sistemski važnu instituciju</t>
  </si>
  <si>
    <t>Zahtjevi iz stupa II</t>
  </si>
  <si>
    <t>Kapitalni zahtjevi povezani s usklađenjima iz stupa II</t>
  </si>
  <si>
    <t>Prag iz Basela I</t>
  </si>
  <si>
    <t>Instrumenti koji se nastavljaju priznavati: instrumenti koji nisu instrumenti državne potpore</t>
  </si>
  <si>
    <t>Article 483 of CRR</t>
  </si>
  <si>
    <t>Article 483 (2), (4) and (6) of CRR</t>
  </si>
  <si>
    <t>Article 483(1), (3), (5), (7) and (8) of CRR</t>
  </si>
  <si>
    <t>Articles 479 of CRR</t>
  </si>
  <si>
    <t>Articles 84 and 480 of CRR</t>
  </si>
  <si>
    <t>Article 85 and 480 of CRR</t>
  </si>
  <si>
    <t>Article 87 and 480 of CRR</t>
  </si>
  <si>
    <t>Article 468 of CRR</t>
  </si>
  <si>
    <t>Article 467 of CRR</t>
  </si>
  <si>
    <t>Articles 469 to 472, 478 of CRR</t>
  </si>
  <si>
    <t>Articles 36 (1) point (a), 469 (1), 472 (2) and 478 of CRR</t>
  </si>
  <si>
    <t>Articles 36 (1) point (b), 469 (1), 472 (3) and 478 of CRR</t>
  </si>
  <si>
    <t>Articles 36 (1) point (c), 469 (1), 472 (4) and 478 of CRR</t>
  </si>
  <si>
    <t>Articles 36 (1) point (d), 469 (1), 472 (5) and 478 of CRR</t>
  </si>
  <si>
    <t>Articles 36 (1) point (e), 469 (1), 472 (6), 473 and 478 of CRR</t>
  </si>
  <si>
    <t>Article 473 of CRR</t>
  </si>
  <si>
    <t>Articles 36 (1) point (f), 469 (1), 472 (7) and 478 of CRR</t>
  </si>
  <si>
    <t>Articles 56 point (a), 474, 475(2) and 478 of CRR</t>
  </si>
  <si>
    <t>Articles 66 point (a), 476, 477(2) and 478 of CRR</t>
  </si>
  <si>
    <t>Articles 36(1) point (g), 469 (1), 472(8) and 478 of CRR</t>
  </si>
  <si>
    <t>Articles 36(1) point (g), 469 (1), 472(8) point (a) and 478 of CRR</t>
  </si>
  <si>
    <t>Articles 36(1) point (g), 469 (1), 472(8) point (b) and 478 of CRR</t>
  </si>
  <si>
    <t>Articles 56 point (b), 474, 475(3) and 478 of CRR</t>
  </si>
  <si>
    <t>Articles 56 point (b), 474, 475(3) point (a) and 478 of CRR</t>
  </si>
  <si>
    <t>Articles 56 point (b), 474, 475(3) point (b) and 478 of CRR</t>
  </si>
  <si>
    <t>Articles 66 point (b), 476, 477(3) and 478 of CRR</t>
  </si>
  <si>
    <t>Articles 66 point (b), 476, 477(3) point (a) and 478 of CRR</t>
  </si>
  <si>
    <t>Articles 66 point (b), 476, 477(3) point (b) and 478 of CRR</t>
  </si>
  <si>
    <t>Articles 36(1) point (h), 469 (1), 472(10) and 478 of CRR</t>
  </si>
  <si>
    <t>Articles 56 point (c), 474, 475(4) and 478 of CRR</t>
  </si>
  <si>
    <t>Articles 66 point (c), 476, 477(4) and 478 of CRR</t>
  </si>
  <si>
    <t>Article 470(2) and (3) of CRR</t>
  </si>
  <si>
    <t>Articles 36(1) point (i), 469 (1), 472(11) and 478 of CRR</t>
  </si>
  <si>
    <t>Articles 56 point (d), 474, 475(4) and 478 of CRR</t>
  </si>
  <si>
    <t>Articles 66 point (d), 476, 477(4) and 478 of CRR</t>
  </si>
  <si>
    <t>Article 471 (3) of CRR</t>
  </si>
  <si>
    <t>Article 481 of CRR</t>
  </si>
  <si>
    <t>Ukupni iznos koji se nastavlja priznavati</t>
  </si>
  <si>
    <t>Instrumenti koji ispunjavaju uvjete iz članka 57. točke (a) Direktive 2006/48/EZ</t>
  </si>
  <si>
    <t>2.2.</t>
  </si>
  <si>
    <t>Prekoračenje ograničenja za instrumente dodatnog osnovnog kapitala koji se nastavljaju priznavati</t>
  </si>
  <si>
    <t xml:space="preserve"> C 06.01 – SOLVENTNOST GRUPE: INFORMACIJE O POVEZANIM DRUŠTVIMA – UKUPNO (GS UKUPNO)</t>
  </si>
  <si>
    <t xml:space="preserve"> C 06.02 – SOLVENTNOST GRUPE: INFORMACIJE O POVEZANIM DRUŠTVIMA (GS)</t>
  </si>
  <si>
    <t>od čega: izloženosti sa statusom neispunjavanja obveza u kategoriji izloženosti „visokorizične stavke” i „izloženosti na osnovi vlasničkih ulaganja”</t>
  </si>
  <si>
    <t xml:space="preserve">od čega: izloženosti koje podliježu pomoćnom faktoru za MSP-ove </t>
  </si>
  <si>
    <t xml:space="preserve">  RAŠČLAMBA UKUPNIH IZLOŽENOSTI PREMA VRSTAMA IZLOŽENOSTI:</t>
  </si>
  <si>
    <t>iz netiranja između različitih kategorija proizvoda</t>
  </si>
  <si>
    <t xml:space="preserve">  RAŠČLAMBA UKUPNIH IZLOŽENOSTI PREMA PONDERIMA RIZIKA:</t>
  </si>
  <si>
    <t>1 250%</t>
  </si>
  <si>
    <r>
      <rPr>
        <b/>
        <sz val="10"/>
        <color theme="1"/>
        <rFont val="Arial"/>
        <family val="2"/>
        <charset val="238"/>
      </rPr>
      <t>Transakcije financiranja vrijednosnim papirima</t>
    </r>
    <r>
      <rPr>
        <b/>
        <strike/>
        <sz val="10"/>
        <color rgb="FF000000"/>
        <rFont val="Arial"/>
        <family val="2"/>
        <charset val="238"/>
      </rPr>
      <t xml:space="preserve"> </t>
    </r>
  </si>
  <si>
    <t xml:space="preserve">  C 08.01 – KREDITNI RIZIK, KREDITNI RIZIK DRUGE UGOVORNE STRANE I SLOBODNE ISPORUKE: IRB PRISTUP KAPITALNIM ZAHTJEVIMA (CR IRB 1)</t>
  </si>
  <si>
    <t>od čega: izloženosti koje podliježu pomoćnom faktoru za MSP-ove</t>
  </si>
  <si>
    <t>PONDER RIZIKA: 0 %</t>
  </si>
  <si>
    <t>C 09.01 – GEOGRAFSKA RAŠČLAMBA IZLOŽENOSTI PREMA REZIDENTNOSTI DUŽNIKA: IZLOŽENOSTI U SKLADU SA STANDARDIZIRANIM PRISTUPOM (CR GB 1)</t>
  </si>
  <si>
    <t>Otpisi</t>
  </si>
  <si>
    <t>C 09.02 – GEOGRAFSKA RAŠČLAMBA IZLOŽENOSTI PREMA REZIDENTNOSTI DUŽNIKA: IZLOŽENOSTI U SKLADU S IRB PRISTUPOM (CR GB 2)</t>
  </si>
  <si>
    <t>Od čega: specijalizirano financiranje
(isključujući specijalizirano financiranje koje podliježe kriterijima raspoređivanja)</t>
  </si>
  <si>
    <t>Od čega: specijalizirano financiranje
koje podliježe kriterijima raspoređivanja</t>
  </si>
  <si>
    <t>Od čega: MSP</t>
  </si>
  <si>
    <t>Postotak</t>
  </si>
  <si>
    <t>Zbroj dugih i kratkih pozicija u izloženostima iz knjige trgovanja za standardizirani pristup</t>
  </si>
  <si>
    <t>Vrijednost izloženosti sekuritizacijskih pozicija u knjizi pozicija kojima se ne trguje</t>
  </si>
  <si>
    <t xml:space="preserve">Kapitalni zahtjevi za relevantne kreditne izloženosti – tržišni rizik </t>
  </si>
  <si>
    <t>Primjena praga od 2 %</t>
  </si>
  <si>
    <t>C 10.01 – KREDITNI RIZIK: VLASNIČKA ULAGANJA - IRB PRISTUPI KAPITALNIM ZAHTJEVIMA (CR IRB 1)</t>
  </si>
  <si>
    <t>PROSJEČNI LGD PONDERIRAN VISINOM IZLOŽENOSTI 
(%)</t>
  </si>
  <si>
    <t>PD RASPOREĐEN U REJTING-KATEGORIJU DUŽNIKA
(%)</t>
  </si>
  <si>
    <t>PROSJEČNI LGD PONDERIRAN VISINOM IZLOŽENOSTI
(%)</t>
  </si>
  <si>
    <t>UKUPNI IZNOS IZLOŽENOSTI RIZIKU NAMIRE</t>
  </si>
  <si>
    <t>C 13.01 – KREDITNI RIZIK: SEKURITIZACIJE (CR SEC)</t>
  </si>
  <si>
    <t>UKUPNI IZNOS INICIRANIH SEKURITIZIRANIH IZLOŽENOSTI</t>
  </si>
  <si>
    <t>SINTETSKE SEKURITIZACIJE: KREDITNA ZAŠTITA SEKURITIZIRANIH IZLOŽENOSTI</t>
  </si>
  <si>
    <t>NETO IZLOŽENOST NAKON PRIMJENE TEHNIKA SMANJENJA KREDITNOG RIZIKA S UČINKOM ZAMJENE, A PRIJE PRIMJENE KONVERZIJSKIH FAKTORA</t>
  </si>
  <si>
    <t>(-) NEPOVRATNA DISKONTNA KUPOVNA CIJENA</t>
  </si>
  <si>
    <t>(-) SPECIFIČNI ISPRAVCI VRIJEDNOSTI ZA KREDITNI RIZIK ZA ODNOSNE IZLOŽENOSTI</t>
  </si>
  <si>
    <t>UKUPNI UČINAK (USKLAĐENJE) ZBOG KRŠENJA POGLAVLJA 2. UREDBE (EU) 2017/2402</t>
  </si>
  <si>
    <t>(–) SMANJENJE ZBOG GORNJE GRANICE PONDERA RIZIKA</t>
  </si>
  <si>
    <t>(–) SMANJENJE ZBOG UKUPNE GORNJE GRANICE</t>
  </si>
  <si>
    <t>UKUPNI IZNOS IZLOŽENOSTI PONDERIRAN RIZIKOM</t>
  </si>
  <si>
    <t xml:space="preserve">BILJEŠKA:
IZNOS IZLOŽENOSTI PONDERIRAN RIZIKOM KOJI ODGOVARA ODLJEVIMA IZ SEKURITIZACIJA U OSTALE KATEGORIJE IZLOŽENOSTI </t>
  </si>
  <si>
    <t>ZAMIŠLJENI ZADRŽANI ILI PONOVNO KUPLJENI IZNOS KREDITNE ZAŠTITE</t>
  </si>
  <si>
    <t>OD ČEGA: UZ PRIMJENU KREDITNOG KONVERZIJSKOG FAKTORA OD 0 %</t>
  </si>
  <si>
    <t xml:space="preserve">VRIJEDNOST IZLOŽENOSTI NA KOJU SE PRIMJENJUJE PONDER RIZIKA </t>
  </si>
  <si>
    <t>SEC-IRBA</t>
  </si>
  <si>
    <t>SEC-SA</t>
  </si>
  <si>
    <t>SEC-ERBA</t>
  </si>
  <si>
    <t>OSTALO (PONDER RIZIKA = 1 250 %)</t>
  </si>
  <si>
    <t>OD ČEGA: SINTETSKE SEKURITIZACIJE</t>
  </si>
  <si>
    <t>RAŠČLAMBA PREMA RASPONIMA PONDERA RIZIKA</t>
  </si>
  <si>
    <t>OD ČEGA: IZRAČUNANO U SKLADU S ČLANKOM 255. STAVKOM 4. (OTKUPLJENA POTRAŽIVANJA)</t>
  </si>
  <si>
    <t>RAŠČLAMBA PREMA STUPNJEVIMA KREDITNE KVALITETE</t>
  </si>
  <si>
    <t>RAŠČLAMBA PREMA RAZLOGU ZA PRIMJENU PRISTUPA SEC-ERBA</t>
  </si>
  <si>
    <t>OD ČEGA: PONDER RIZIKA = 1 250 % (W NEPOZNAT)</t>
  </si>
  <si>
    <t>KREDITI ZA KUPNJU AUTOMOBILA, NAJMOVI AUTOMOBILA I NAJMOVI OPREME</t>
  </si>
  <si>
    <t>OPCIJA SEC-ERBA</t>
  </si>
  <si>
    <t>POZICIJE NA KOJE SE PRIMJENJUJE ČLANAK 254. STAVAK 2. TOČKA (a) CRR-A</t>
  </si>
  <si>
    <t>POZICIJE NA KOJE SE PRIMJENJUJE ČLANAK 254. STAVAK 2. TOČKA (b) CRR-A</t>
  </si>
  <si>
    <t xml:space="preserve">POZICIJE NA KOJE SE PRIMJENJUJE ČLANAK 254. STAVAK 4. ILI ČLANAK 258. STAVAK 2. CRR-A </t>
  </si>
  <si>
    <t>POŠTOVANJE HIJERARHIJE PRISTUPA</t>
  </si>
  <si>
    <t>PROSJEČNI PONDER RIZIKA (RW) (%)</t>
  </si>
  <si>
    <t>RW =&lt; 20 %</t>
  </si>
  <si>
    <t xml:space="preserve">RW &gt; 20 % I DO 50 % </t>
  </si>
  <si>
    <t>RW &gt; 50 % I DO 100 %</t>
  </si>
  <si>
    <t>RW &gt; 100 % I DO 1 250 %</t>
  </si>
  <si>
    <t>RW =&lt; 1 250 %</t>
  </si>
  <si>
    <t>RW &gt; 20 % I DO 50 %</t>
  </si>
  <si>
    <t>RW 1 250 % (PONDER NEPOZNAT)</t>
  </si>
  <si>
    <t>RW 1 250 % (DRUGO)</t>
  </si>
  <si>
    <t>STUPNJEVI KREDITNE KVALITETE, KRATKOROČNO</t>
  </si>
  <si>
    <t>STUPNJEVI KREDITNE KVALITETE, DUGOROČNO</t>
  </si>
  <si>
    <t>POZICIJE NA KOJE SE PRIMJENJUJE ČLANAK 254. STAVAK 2. TOČKA (a) CRR-a</t>
  </si>
  <si>
    <t>POZICIJE NA KOJE SE PRIMJENJUJE ČLANAK 254. STAVAK 2. TOČKA (b) CRR-a</t>
  </si>
  <si>
    <t xml:space="preserve">POZICIJE NA KOJE SE PRIMJENJUJE ČLANAK 254. STAVAK 4. ILI ČLANAK 258. STAVAK 2. CRR-A </t>
  </si>
  <si>
    <t>7. STUPANJ KREDITNE KVALITETE</t>
  </si>
  <si>
    <t>12. STUPANJ KREDITNE KVALITETE</t>
  </si>
  <si>
    <t>13. STUPANJ KREDITNE KVALITETE</t>
  </si>
  <si>
    <t>14. STUPANJ KREDITNE KVALITETE</t>
  </si>
  <si>
    <t>15. STUPANJ KREDITNE KVALITETE</t>
  </si>
  <si>
    <t>16. STUPANJ KREDITNE KVALITETE</t>
  </si>
  <si>
    <t>17. STUPANJ KREDITNE KVALITETE</t>
  </si>
  <si>
    <t>0290</t>
  </si>
  <si>
    <t>0300</t>
  </si>
  <si>
    <t>0390</t>
  </si>
  <si>
    <t>0400</t>
  </si>
  <si>
    <t>0490</t>
  </si>
  <si>
    <t>0500</t>
  </si>
  <si>
    <t>0590</t>
  </si>
  <si>
    <t>0600</t>
  </si>
  <si>
    <t>0690</t>
  </si>
  <si>
    <t>0700</t>
  </si>
  <si>
    <t>0790</t>
  </si>
  <si>
    <t>0800</t>
  </si>
  <si>
    <t>0890</t>
  </si>
  <si>
    <t>0900</t>
  </si>
  <si>
    <t>KOJE ISPUNJAVAJU UVJETE ZA RAZLIČIT TRETMAN KAPITALA</t>
  </si>
  <si>
    <t xml:space="preserve">STS IZLOŽENOSTI </t>
  </si>
  <si>
    <t xml:space="preserve">NADREĐENA POZICIJA U SEKURITIZACIJAMA KREDITA ZA MSP-ove </t>
  </si>
  <si>
    <t>KOJE NE ISPUNJAVAJU UVJETE ZA RAZLIČIT TRETMAN KAPITALA</t>
  </si>
  <si>
    <t>RESEKURITIZACIJSKE POZICIJE</t>
  </si>
  <si>
    <t>SEKURITIZACIJSKE POZICIJE: BILANČNE STAVKE</t>
  </si>
  <si>
    <t>OD ČEGA: NADREĐENE IZLOŽENOSTI</t>
  </si>
  <si>
    <t>SEKURITIZACIJSKE POZICIJE: IZVANBILANČNE STAVKE I IZVEDENICE</t>
  </si>
  <si>
    <t>RAŠČLAMBA PREOSTALIH POZICIJA PREMA STUPNJEVIMA KREDITNE KVALITETE NA POČETKU: Kratkoročni</t>
  </si>
  <si>
    <t>RAŠČLAMBA PREOSTALIH POZICIJA PREMA STUPNJEVIMA KREDITNE KVALITETE NA POČETKU: Dugoročni</t>
  </si>
  <si>
    <t xml:space="preserve"> 5. STUPANJ KREDITNE KVALITETE</t>
  </si>
  <si>
    <t xml:space="preserve"> 6. STUPANJ KREDITNE KVALITETE</t>
  </si>
  <si>
    <t xml:space="preserve"> 7. STUPANJ KREDITNE KVALITETE</t>
  </si>
  <si>
    <t xml:space="preserve"> 8. STUPANJ KREDITNE KVALITETE</t>
  </si>
  <si>
    <t xml:space="preserve"> 9. STUPANJ KREDITNE KVALITETE</t>
  </si>
  <si>
    <t xml:space="preserve"> 10. STUPANJ KREDITNE KVALITETE</t>
  </si>
  <si>
    <t xml:space="preserve"> 11. STUPANJ KREDITNE KVALITETE</t>
  </si>
  <si>
    <t xml:space="preserve"> 12. STUPANJ KREDITNE KVALITETE</t>
  </si>
  <si>
    <t xml:space="preserve"> 13. STUPANJ KREDITNE KVALITETE</t>
  </si>
  <si>
    <t xml:space="preserve"> 14. STUPANJ KREDITNE KVALITETE</t>
  </si>
  <si>
    <t xml:space="preserve"> 15. STUPANJ KREDITNE KVALITETE</t>
  </si>
  <si>
    <t xml:space="preserve"> 16. STUPANJ KREDITNE KVALITETE</t>
  </si>
  <si>
    <t xml:space="preserve"> 17. STUPANJ KREDITNE KVALITETE</t>
  </si>
  <si>
    <t>UNUTARGRUPNA, PRIVATNA ILI JAVNA SEKURITIZACIJA?</t>
  </si>
  <si>
    <t xml:space="preserve">VRSTA SEKURITIZACIJE:
(TRADICIONALNA / SINTETSKA / PROGRAM ABCP / TRANSAKCIJA ABCP) </t>
  </si>
  <si>
    <t>RAČUNOVODSTVENI TRETMAN: SEKURITIZIRANE IZLOŽENOSTI ZADRŽAVAJU SE U BILANCI ILI SE IZ NJE UKLANJAJU?</t>
  </si>
  <si>
    <t>PRIJENOS ZNAČAJNOG RIZIKA</t>
  </si>
  <si>
    <t>STS SEKURITIZACIJA ILI SEKURITIZACIJA KOJA NIJE STS SEKURITIZACIJA?</t>
  </si>
  <si>
    <t>SEKURITIZACIJE KOJE ISPUNJAVAJU UVJETE ZA RAZLIČIT TRETMAN KAPITALA?</t>
  </si>
  <si>
    <t>DATUM ZADNJEG IZDANJA
(mm/gggg)</t>
  </si>
  <si>
    <t>UKUPNI IZNOS SEKURITIZIRANIH IZLOŽENOSTI NA POČETKU SEKURITIZACIJE</t>
  </si>
  <si>
    <t xml:space="preserve">UKUPNI IZNOS </t>
  </si>
  <si>
    <t>UDJEL INSTITUCIJE
(%)</t>
  </si>
  <si>
    <t>% IRB-a U PRIMIJENJENOM PRISTUPU</t>
  </si>
  <si>
    <t xml:space="preserve"> LGD (%)    </t>
  </si>
  <si>
    <t>EL %</t>
  </si>
  <si>
    <t>UL %</t>
  </si>
  <si>
    <t>PROSJEČNO DOSPIJEĆE IMOVINE PONDERIRANO IZNOSOM IZLOŽENOSTI</t>
  </si>
  <si>
    <t>KAPITALNI ZAHTJEVI PRIJE SEKURITIZACIJE (%) Kirb</t>
  </si>
  <si>
    <t>% IZLOŽENOSTI PREMA STANOVNIŠTVU U SKUPOVIMA IRB</t>
  </si>
  <si>
    <t>KAPITALNI ZAHTJEVI PRIJE SEKURITIZACIJE (%) Ksa</t>
  </si>
  <si>
    <t>ISPRAVCI VRIJEDNOSTI ZA KREDITNI RIZIK TIJEKOM SADAŠNJEG RAZDOBLJA</t>
  </si>
  <si>
    <t>INICIJATOROVE OPCIJE KUPNJE UKLJUČENE U TRANSAKCIJU</t>
  </si>
  <si>
    <t>TOČKA SPAJANJA PRODANOG RIZIKA (%)</t>
  </si>
  <si>
    <t>TOČKA RAZDVAJANJA PRODANOG RIZIKA (%)</t>
  </si>
  <si>
    <t>PRIJENOS RIZIKA KOJI ISKAZUJE INSTITUCIJA INICIJATOR (%)</t>
  </si>
  <si>
    <t>IZNOS</t>
  </si>
  <si>
    <t>TOČKA SPAJANJA (%)</t>
  </si>
  <si>
    <t>STUPNJEVI KREDITNE KVALITETE</t>
  </si>
  <si>
    <t>BROJ TRANŠI</t>
  </si>
  <si>
    <t>STUPANJ KREDITNE KVALITE NAJPODREĐENIJE TRANŠE</t>
  </si>
  <si>
    <t>TOČKA RAZDVAJANJA (%)</t>
  </si>
  <si>
    <t>061</t>
  </si>
  <si>
    <t>121</t>
  </si>
  <si>
    <t>171</t>
  </si>
  <si>
    <t>181</t>
  </si>
  <si>
    <t>201</t>
  </si>
  <si>
    <t>202</t>
  </si>
  <si>
    <t>203</t>
  </si>
  <si>
    <t>204</t>
  </si>
  <si>
    <t>223</t>
  </si>
  <si>
    <t>225</t>
  </si>
  <si>
    <t>251</t>
  </si>
  <si>
    <t>252</t>
  </si>
  <si>
    <t>302</t>
  </si>
  <si>
    <t>303</t>
  </si>
  <si>
    <t>304</t>
  </si>
  <si>
    <r>
      <rPr>
        <b/>
        <sz val="10"/>
        <color theme="1"/>
        <rFont val="Arial"/>
        <family val="2"/>
        <charset val="238"/>
      </rPr>
      <t xml:space="preserve">TRETMAN SOLVENTNOSTI: Sekuritizacijske pozicije podliježu </t>
    </r>
    <r>
      <rPr>
        <b/>
        <sz val="10"/>
        <color rgb="FF000000"/>
        <rFont val="Arial"/>
        <family val="2"/>
        <charset val="238"/>
      </rPr>
      <t>kapitalnim zahtjevima?</t>
    </r>
  </si>
  <si>
    <r>
      <rPr>
        <b/>
        <sz val="10"/>
        <color theme="1"/>
        <rFont val="Arial"/>
        <family val="2"/>
        <charset val="238"/>
      </rPr>
      <t xml:space="preserve">IZLOŽENOSTI SA STATUSOM NEISPUNJAVANJA OBVEZA </t>
    </r>
    <r>
      <rPr>
        <b/>
        <u/>
        <sz val="10"/>
        <color rgb="FF000000"/>
        <rFont val="Arial"/>
        <family val="2"/>
        <charset val="238"/>
      </rPr>
      <t xml:space="preserve"> W</t>
    </r>
    <r>
      <rPr>
        <b/>
        <sz val="10"/>
        <color rgb="FF000000"/>
        <rFont val="Arial"/>
        <family val="2"/>
        <charset val="238"/>
      </rPr>
      <t xml:space="preserve"> (%)</t>
    </r>
  </si>
  <si>
    <t>C 14.01 – DETALJNE INFORMACIJE O SEKURITIZACIJAMA PREMA PRISTUPU (Pristup SEC detaljniji podaci)</t>
  </si>
  <si>
    <t>Pristup:</t>
  </si>
  <si>
    <t>BILJEŠKE: IZVANBILANČNE STAVKE I IZVEDENICE PRIJE PRIMJENE KONVERZIJSKIH FAKTORA</t>
  </si>
  <si>
    <t>IZNOS IZLOŽENOSTI PONDERIRAN RIZIKOM U SKLADU S PRISTUPOM SEC-ERBA</t>
  </si>
  <si>
    <t>IZNOS IZLOŽENOSTI PONDERIRAN RIZIKOM U SKLADU S PRISTUPOM SEC-SA</t>
  </si>
  <si>
    <t xml:space="preserve"> LIKVIDNOSNE LINIJE</t>
  </si>
  <si>
    <t>OSTALO</t>
  </si>
  <si>
    <t>PONDER RIZIKA KOJI ODGOVARA PRUŽATELJU ZAŠTITE / INSTRUMENTU ZAŠTITE</t>
  </si>
  <si>
    <t>C 17.01 – OPERATIVNI RIZIK GUBICI I POVRATI PREMA POSLOVNIM LINIJAMA I VRSTI ŠTETNIH DOGAĐAJA U PRETHODNOJ GODINI (OPR DETALJNIJI PODACI 1)</t>
  </si>
  <si>
    <t>VRSTE ŠTETNIH DOGAĐAJA</t>
  </si>
  <si>
    <t>UKUPNE VRSTE ŠTETNIH DOGAĐAJA</t>
  </si>
  <si>
    <t>Broj štetnih događaja (novi štetni događaji)</t>
  </si>
  <si>
    <t>Iznos bruto gubitka (novi štetni događaji)</t>
  </si>
  <si>
    <t>Broj štetnih događaja koji podliježu usklađenjima gubitka</t>
  </si>
  <si>
    <t>Ukupni izravni povrat gubitka</t>
  </si>
  <si>
    <t>Ukupni povrat od osiguranja i drugih mehanizama za prijenos rizika</t>
  </si>
  <si>
    <t>Broj događaja (novi štetni događaji)</t>
  </si>
  <si>
    <t>UKUPNO
POSLOVNE
LINIJE</t>
  </si>
  <si>
    <t>Broj štetnih događaja (novi štetni događaji). Od čega:</t>
  </si>
  <si>
    <t>Iznos bruto gubitka (novi štetni događaji). Od čega:</t>
  </si>
  <si>
    <t>Broj štetnih događaja koji podliježu usklađenjima gubitka. Od čega:</t>
  </si>
  <si>
    <t xml:space="preserve">od čega: broj štetnih događaja s pozitivnim usklađenjem gubitka </t>
  </si>
  <si>
    <t xml:space="preserve">od čega: broj štetnih događaja s negativnim usklađenjem gubitka </t>
  </si>
  <si>
    <r>
      <rPr>
        <b/>
        <sz val="10"/>
        <color theme="1"/>
        <rFont val="Arial"/>
        <family val="2"/>
        <charset val="238"/>
      </rPr>
      <t xml:space="preserve">KORPORATIVNO FINANCIRANJE
</t>
    </r>
    <r>
      <rPr>
        <b/>
        <sz val="10"/>
        <color rgb="FF000000"/>
        <rFont val="Arial"/>
        <family val="2"/>
        <charset val="238"/>
      </rPr>
      <t xml:space="preserve"> </t>
    </r>
  </si>
  <si>
    <r>
      <rPr>
        <b/>
        <sz val="10"/>
        <color theme="1"/>
        <rFont val="Arial"/>
        <family val="2"/>
        <charset val="238"/>
      </rPr>
      <t xml:space="preserve">TRGOVANJE
I PRODAJA
</t>
    </r>
    <r>
      <rPr>
        <b/>
        <sz val="10"/>
        <color rgb="FF000000"/>
        <rFont val="Arial"/>
        <family val="2"/>
        <charset val="238"/>
      </rPr>
      <t xml:space="preserve"> </t>
    </r>
  </si>
  <si>
    <r>
      <rPr>
        <b/>
        <sz val="10"/>
        <color theme="1"/>
        <rFont val="Arial"/>
        <family val="2"/>
        <charset val="238"/>
      </rPr>
      <t>BROKERSKI POSLOVI SA STANOVNIŠTVOM</t>
    </r>
    <r>
      <rPr>
        <b/>
        <sz val="10"/>
        <color rgb="FF000000"/>
        <rFont val="Arial"/>
        <family val="2"/>
        <charset val="238"/>
      </rPr>
      <t xml:space="preserve"> </t>
    </r>
  </si>
  <si>
    <r>
      <rPr>
        <b/>
        <sz val="10"/>
        <color theme="1"/>
        <rFont val="Arial"/>
        <family val="2"/>
        <charset val="238"/>
      </rPr>
      <t xml:space="preserve">POSLOVNO BANKARSTVO
</t>
    </r>
    <r>
      <rPr>
        <b/>
        <sz val="10"/>
        <color rgb="FF000000"/>
        <rFont val="Arial"/>
        <family val="2"/>
        <charset val="238"/>
      </rPr>
      <t xml:space="preserve"> </t>
    </r>
  </si>
  <si>
    <r>
      <rPr>
        <b/>
        <sz val="10"/>
        <color theme="1"/>
        <rFont val="Arial"/>
        <family val="2"/>
        <charset val="238"/>
      </rPr>
      <t xml:space="preserve">POSLOVANJE
SA STANOVNIŠTVOM
</t>
    </r>
    <r>
      <rPr>
        <b/>
        <sz val="10"/>
        <color rgb="FF000000"/>
        <rFont val="Arial"/>
        <family val="2"/>
        <charset val="238"/>
      </rPr>
      <t xml:space="preserve"> </t>
    </r>
  </si>
  <si>
    <r>
      <rPr>
        <b/>
        <sz val="10"/>
        <color theme="1"/>
        <rFont val="Arial"/>
        <family val="2"/>
        <charset val="238"/>
      </rPr>
      <t>PLAĆANJA I NAMIRE</t>
    </r>
    <r>
      <rPr>
        <b/>
        <sz val="10"/>
        <color rgb="FF000000"/>
        <rFont val="Arial"/>
        <family val="2"/>
        <charset val="238"/>
      </rPr>
      <t xml:space="preserve"> </t>
    </r>
  </si>
  <si>
    <r>
      <rPr>
        <b/>
        <sz val="10"/>
        <color theme="1"/>
        <rFont val="Arial"/>
        <family val="2"/>
        <charset val="238"/>
      </rPr>
      <t xml:space="preserve">AGENCIJSKE 
USLUGE
</t>
    </r>
    <r>
      <rPr>
        <b/>
        <sz val="10"/>
        <color rgb="FF000000"/>
        <rFont val="Arial"/>
        <family val="2"/>
        <charset val="238"/>
      </rPr>
      <t xml:space="preserve"> </t>
    </r>
  </si>
  <si>
    <r>
      <rPr>
        <b/>
        <sz val="10"/>
        <color theme="1"/>
        <rFont val="Arial"/>
        <family val="2"/>
        <charset val="238"/>
      </rPr>
      <t xml:space="preserve">UPRAVLJANJE IMOVINOM </t>
    </r>
  </si>
  <si>
    <r>
      <rPr>
        <b/>
        <sz val="10"/>
        <color theme="1"/>
        <rFont val="Arial"/>
        <family val="2"/>
        <charset val="238"/>
      </rPr>
      <t xml:space="preserve">POSLOVNE STAVKE
</t>
    </r>
    <r>
      <rPr>
        <b/>
        <sz val="10"/>
        <color rgb="FF000000"/>
        <rFont val="Arial"/>
        <family val="2"/>
        <charset val="238"/>
      </rPr>
      <t xml:space="preserve"> </t>
    </r>
  </si>
  <si>
    <t>Vrste štetnih događaja</t>
  </si>
  <si>
    <t>Poslovanje sa stanovništvom</t>
  </si>
  <si>
    <t>Plaćanja i namire</t>
  </si>
  <si>
    <t>Zona 1</t>
  </si>
  <si>
    <t>0 ≤ 1 mjesec</t>
  </si>
  <si>
    <t>&gt; 1 ≤ 3 mjeseca</t>
  </si>
  <si>
    <t>&gt; 3 ≤ 6 mjeseci</t>
  </si>
  <si>
    <t>&gt; 6 ≤ 12 mjeseci</t>
  </si>
  <si>
    <t>Zona 2</t>
  </si>
  <si>
    <t>&gt; 1 ≤ 2 (1,9 za kupon manji od 3 %) godine</t>
  </si>
  <si>
    <t>&gt; 2 ≤ 3 (&gt; 1,9 ≤ 2,8 za kupon manji od 3 %) godine</t>
  </si>
  <si>
    <t>&gt; 3 ≤ 4 (&gt; 2,8 ≤ 3,6 za kupon manji od 3 %) godine</t>
  </si>
  <si>
    <t>Zona 3</t>
  </si>
  <si>
    <t>&gt; 4 ≤ 5 (&gt; 3,6 ≤ 4,3 za kupon manji od 3 %) godina</t>
  </si>
  <si>
    <t>&gt; 5 ≤ 7 (&gt; 4,3 ≤ 5,7 za kupon manji od 3 %) godina</t>
  </si>
  <si>
    <t>&gt; 7 ≤ 10 (&gt; 5,7 ≤ 7,3 za kupon manji od 3 %) godina</t>
  </si>
  <si>
    <t>&gt; 10 ≤ 15 (&gt; 7,3 ≤ 9,3 za kupon manji od 3 %) godina</t>
  </si>
  <si>
    <t>&gt; 15 ≤ 20 (&gt; 9,3 ≤ 10,6 za kupon manji od 3 %) godina</t>
  </si>
  <si>
    <t>&gt; 20 (&gt; 10,6 ≤ 12,0 za kupon manji od 3 %) godina</t>
  </si>
  <si>
    <t xml:space="preserve">                 (&gt; 12,0 ≤ 20,0 za kupon manji od 3 %) godina</t>
  </si>
  <si>
    <t xml:space="preserve">                 (&gt; 20 za kupon manji od 3 %) godina</t>
  </si>
  <si>
    <t xml:space="preserve">Dužnički vrijednosni papiri u skladu s prvom kategorijom u tablici 1.  </t>
  </si>
  <si>
    <t xml:space="preserve">Dužnički vrijednosni papiri u skladu s drugom kategorijom u tablici 1. </t>
  </si>
  <si>
    <t>S preostalim rokom ≤ 6 mjeseci</t>
  </si>
  <si>
    <t>S preostalim rokom &gt; 6 mjeseci i ≤ 24 mjeseca</t>
  </si>
  <si>
    <t>S preostalim rokom &gt; 24 mjeseca</t>
  </si>
  <si>
    <t xml:space="preserve">Dužnički vrijednosni papiri u skladu s trećom kategorijom u tablici 1. </t>
  </si>
  <si>
    <t xml:space="preserve">Dužnički vrijednosni papiri u skladu s četvrtom kategorijom u tablici 1. </t>
  </si>
  <si>
    <t xml:space="preserve">     C 19.00 – TRŽIŠNI RIZIK: STANDARDIZIRANI PRISTUP SPECIFIČNOM RIZIKU U SEKURITIZACIJAMA (MKR SA SEC)</t>
  </si>
  <si>
    <t>RAŠČLAMBA NETO POZICIJA (DUGIH) PREMA PONDERIMA RIZIKA</t>
  </si>
  <si>
    <t>RAŠČLAMBA NETO POZICIJA (KRATKIH) PREMA PONDERIMA RIZIKA</t>
  </si>
  <si>
    <t>RAŠČLAMBA NETO POZICIJA PREMA PRISTUPIMA</t>
  </si>
  <si>
    <t>NAKON PRIMJENE GORNJE GRANICE/UKUPNI KAPITALNI ZAHTJEVI</t>
  </si>
  <si>
    <t>[0 – 10 %[</t>
  </si>
  <si>
    <t>[10 – 12 %[</t>
  </si>
  <si>
    <t>[12 – 20 %[</t>
  </si>
  <si>
    <t>[20 – 40 %[</t>
  </si>
  <si>
    <t>[40 – 100 %[</t>
  </si>
  <si>
    <t>[100 – 150 %[</t>
  </si>
  <si>
    <t>[150 – 200 %[</t>
  </si>
  <si>
    <t>[200 – 225 %[</t>
  </si>
  <si>
    <t>[225 – 250 %[</t>
  </si>
  <si>
    <t>[250 – 300 %[</t>
  </si>
  <si>
    <t>[300 – 350 %[</t>
  </si>
  <si>
    <t>[350 – 425 %[</t>
  </si>
  <si>
    <t>[425 – 500 %[</t>
  </si>
  <si>
    <t>[500 – 650 %[</t>
  </si>
  <si>
    <t>[650 – 750 %[</t>
  </si>
  <si>
    <t>[750 – 850 %[</t>
  </si>
  <si>
    <t>[850 – 1250 %[</t>
  </si>
  <si>
    <t>PRISTUP INTERNE PROCJENE</t>
  </si>
  <si>
    <t>062</t>
  </si>
  <si>
    <t>063</t>
  </si>
  <si>
    <t>064</t>
  </si>
  <si>
    <t>066</t>
  </si>
  <si>
    <t>072</t>
  </si>
  <si>
    <t>073</t>
  </si>
  <si>
    <t>074</t>
  </si>
  <si>
    <t>076</t>
  </si>
  <si>
    <t>077</t>
  </si>
  <si>
    <t>078</t>
  </si>
  <si>
    <t>079</t>
  </si>
  <si>
    <t>081</t>
  </si>
  <si>
    <t>082</t>
  </si>
  <si>
    <t>083</t>
  </si>
  <si>
    <t>086</t>
  </si>
  <si>
    <t>087</t>
  </si>
  <si>
    <t>088</t>
  </si>
  <si>
    <t>089</t>
  </si>
  <si>
    <t>094</t>
  </si>
  <si>
    <t>098</t>
  </si>
  <si>
    <t>099</t>
  </si>
  <si>
    <t>101</t>
  </si>
  <si>
    <t>102</t>
  </si>
  <si>
    <t>103</t>
  </si>
  <si>
    <t>0104</t>
  </si>
  <si>
    <t>402</t>
  </si>
  <si>
    <t>403</t>
  </si>
  <si>
    <t>404</t>
  </si>
  <si>
    <t>405</t>
  </si>
  <si>
    <t>406</t>
  </si>
  <si>
    <t>601</t>
  </si>
  <si>
    <t>041</t>
  </si>
  <si>
    <t>OD ČEGA: KOJE ISPUNJAVAJU UVJETE ZA RAZLIČIT TRETMAN KAPITALA</t>
  </si>
  <si>
    <t>[100 – 250 %[</t>
  </si>
  <si>
    <t>[250 – 350 %[</t>
  </si>
  <si>
    <t>[425 – 650 %[</t>
  </si>
  <si>
    <t>[650 – 1250 %[</t>
  </si>
  <si>
    <t>UKUPNI IZNOS IZLOŽENOSTI RIZIKU</t>
  </si>
  <si>
    <t>dinar</t>
  </si>
  <si>
    <t>ostalo</t>
  </si>
  <si>
    <t>Plemeniti metali (isključujući zlato)</t>
  </si>
  <si>
    <t xml:space="preserve">              Od čega energetski proizvodi (nafta, plin)</t>
  </si>
  <si>
    <t xml:space="preserve">  C 24.00 – INTERNI MODELI ZA TRŽIŠNI RIZIK (MKR IM)</t>
  </si>
  <si>
    <t>Vrijednost adherentna riziku (VaR)</t>
  </si>
  <si>
    <t>PROSJEČNA VRIJEDNOST U PRETHODNIH 12 TJEDANA</t>
  </si>
  <si>
    <t>Ukupni iznos za opći rizik</t>
  </si>
  <si>
    <t>Ukupni iznos za specifični rizik</t>
  </si>
  <si>
    <r>
      <rPr>
        <b/>
        <sz val="10"/>
        <color theme="1"/>
        <rFont val="Arial"/>
        <family val="2"/>
        <charset val="238"/>
      </rPr>
      <t>Multiplikacijski faktor za VaR (m</t>
    </r>
    <r>
      <rPr>
        <b/>
        <vertAlign val="subscript"/>
        <sz val="10"/>
        <color rgb="FF000000"/>
        <rFont val="Arial"/>
        <family val="2"/>
        <charset val="238"/>
      </rPr>
      <t>c</t>
    </r>
    <r>
      <rPr>
        <b/>
        <sz val="10"/>
        <color rgb="FF000000"/>
        <rFont val="Arial"/>
        <family val="2"/>
        <charset val="238"/>
      </rPr>
      <t>)</t>
    </r>
  </si>
  <si>
    <r>
      <rPr>
        <b/>
        <sz val="10"/>
        <color theme="1"/>
        <rFont val="Arial"/>
        <family val="2"/>
        <charset val="238"/>
      </rPr>
      <t>Multiplikacijski faktor za SVaR (m</t>
    </r>
    <r>
      <rPr>
        <b/>
        <vertAlign val="subscript"/>
        <sz val="10"/>
        <color rgb="FF000000"/>
        <rFont val="Arial"/>
        <family val="2"/>
        <charset val="238"/>
      </rPr>
      <t>s</t>
    </r>
    <r>
      <rPr>
        <b/>
        <sz val="10"/>
        <color rgb="FF000000"/>
        <rFont val="Arial"/>
        <family val="2"/>
        <charset val="238"/>
      </rPr>
      <t>)</t>
    </r>
  </si>
  <si>
    <r>
      <rPr>
        <b/>
        <sz val="10"/>
        <color theme="1"/>
        <rFont val="Arial"/>
        <family val="2"/>
        <charset val="238"/>
      </rPr>
      <t>MULTIPLIKACIJSKI FAKTOR  (m</t>
    </r>
    <r>
      <rPr>
        <b/>
        <vertAlign val="subscript"/>
        <sz val="10"/>
        <color rgb="FF000000"/>
        <rFont val="Arial"/>
        <family val="2"/>
        <charset val="238"/>
      </rPr>
      <t>c</t>
    </r>
    <r>
      <rPr>
        <b/>
        <sz val="10"/>
        <color rgb="FF000000"/>
        <rFont val="Arial"/>
        <family val="2"/>
        <charset val="238"/>
      </rPr>
      <t>) x PROSJEK ZA PRETHODNIH 60 RADNIH DANA (VaR</t>
    </r>
    <r>
      <rPr>
        <b/>
        <vertAlign val="subscript"/>
        <sz val="10"/>
        <color rgb="FF000000"/>
        <rFont val="Arial"/>
        <family val="2"/>
        <charset val="238"/>
      </rPr>
      <t>avg</t>
    </r>
    <r>
      <rPr>
        <b/>
        <sz val="10"/>
        <color rgb="FF000000"/>
        <rFont val="Arial"/>
        <family val="2"/>
        <charset val="238"/>
      </rPr>
      <t>)</t>
    </r>
  </si>
  <si>
    <r>
      <rPr>
        <b/>
        <sz val="10"/>
        <color theme="1"/>
        <rFont val="Arial"/>
        <family val="2"/>
        <charset val="238"/>
      </rPr>
      <t>PRETHODNI DAN (VaR</t>
    </r>
    <r>
      <rPr>
        <b/>
        <vertAlign val="subscript"/>
        <sz val="10"/>
        <color rgb="FF000000"/>
        <rFont val="Arial"/>
        <family val="2"/>
        <charset val="238"/>
      </rPr>
      <t>t-1</t>
    </r>
    <r>
      <rPr>
        <b/>
        <sz val="10"/>
        <color rgb="FF000000"/>
        <rFont val="Arial"/>
        <family val="2"/>
        <charset val="238"/>
      </rPr>
      <t>)</t>
    </r>
  </si>
  <si>
    <r>
      <rPr>
        <b/>
        <sz val="10"/>
        <color theme="1"/>
        <rFont val="Arial"/>
        <family val="2"/>
        <charset val="238"/>
      </rPr>
      <t>MULTIPLIKACIJSKI FAKTOR  (m</t>
    </r>
    <r>
      <rPr>
        <b/>
        <vertAlign val="subscript"/>
        <sz val="10"/>
        <color rgb="FF000000"/>
        <rFont val="Arial"/>
        <family val="2"/>
        <charset val="238"/>
      </rPr>
      <t>s</t>
    </r>
    <r>
      <rPr>
        <b/>
        <sz val="10"/>
        <color rgb="FF000000"/>
        <rFont val="Arial"/>
        <family val="2"/>
        <charset val="238"/>
      </rPr>
      <t>) x PROSJEK ZA PRETHODNIH 60 RADNIH DANA (SVaR</t>
    </r>
    <r>
      <rPr>
        <b/>
        <vertAlign val="subscript"/>
        <sz val="10"/>
        <color rgb="FF000000"/>
        <rFont val="Arial"/>
        <family val="2"/>
        <charset val="238"/>
      </rPr>
      <t>avg</t>
    </r>
    <r>
      <rPr>
        <b/>
        <sz val="10"/>
        <color rgb="FF000000"/>
        <rFont val="Arial"/>
        <family val="2"/>
        <charset val="238"/>
      </rPr>
      <t>)</t>
    </r>
  </si>
  <si>
    <r>
      <rPr>
        <b/>
        <sz val="10"/>
        <color theme="1"/>
        <rFont val="Arial"/>
        <family val="2"/>
        <charset val="238"/>
      </rPr>
      <t>NAJNOVIJI RASPOLOŽIVI IZNOS (SVaR</t>
    </r>
    <r>
      <rPr>
        <b/>
        <vertAlign val="subscript"/>
        <sz val="10"/>
        <color rgb="FF000000"/>
        <rFont val="Arial"/>
        <family val="2"/>
        <charset val="238"/>
      </rPr>
      <t>t-1</t>
    </r>
    <r>
      <rPr>
        <b/>
        <sz val="10"/>
        <color rgb="FF000000"/>
        <rFont val="Arial"/>
        <family val="2"/>
        <charset val="238"/>
      </rPr>
      <t>)</t>
    </r>
  </si>
  <si>
    <t>C 25.00 – RIZIK PRILAGODBE KREDITNOM VREDNOVANJU (CVA)</t>
  </si>
  <si>
    <t>KAPITALNI 
ZAHTJEVI</t>
  </si>
  <si>
    <t>UKUPNI IZNOS
 IZLOŽENOSTI RIZIKU</t>
  </si>
  <si>
    <t>ZAMIŠLJENI IZNOSI ZA  ZAŠTITU OD CVA RIZIKA</t>
  </si>
  <si>
    <t xml:space="preserve">080
</t>
  </si>
  <si>
    <t>Ukupni CVA rizik</t>
  </si>
  <si>
    <r>
      <rPr>
        <b/>
        <sz val="10"/>
        <color theme="1"/>
        <rFont val="Arial"/>
        <family val="2"/>
        <charset val="238"/>
      </rPr>
      <t>MULTIPLIKACIJSKI FAKTOR (m</t>
    </r>
    <r>
      <rPr>
        <b/>
        <vertAlign val="subscript"/>
        <sz val="10"/>
        <color indexed="8"/>
        <rFont val="Arial"/>
        <family val="2"/>
        <charset val="238"/>
      </rPr>
      <t>c</t>
    </r>
    <r>
      <rPr>
        <b/>
        <sz val="10"/>
        <color rgb="FF000000"/>
        <rFont val="Arial"/>
        <family val="2"/>
        <charset val="238"/>
      </rPr>
      <t>) x PROSJEK ZA PRETHODNIH 60 RADNIH DANA (VaR</t>
    </r>
    <r>
      <rPr>
        <b/>
        <vertAlign val="subscript"/>
        <sz val="10"/>
        <color indexed="8"/>
        <rFont val="Arial"/>
        <family val="2"/>
        <charset val="238"/>
      </rPr>
      <t>avg</t>
    </r>
    <r>
      <rPr>
        <b/>
        <sz val="10"/>
        <color rgb="FF000000"/>
        <rFont val="Arial"/>
        <family val="2"/>
        <charset val="238"/>
      </rPr>
      <t>)</t>
    </r>
  </si>
  <si>
    <r>
      <rPr>
        <b/>
        <sz val="10"/>
        <color theme="1"/>
        <rFont val="Arial"/>
        <family val="2"/>
        <charset val="238"/>
      </rPr>
      <t>PRETHODNI DAN
(VaR</t>
    </r>
    <r>
      <rPr>
        <b/>
        <vertAlign val="subscript"/>
        <sz val="10"/>
        <color indexed="8"/>
        <rFont val="Arial"/>
        <family val="2"/>
        <charset val="238"/>
      </rPr>
      <t>t-1</t>
    </r>
    <r>
      <rPr>
        <b/>
        <sz val="10"/>
        <color rgb="FF000000"/>
        <rFont val="Arial"/>
        <family val="2"/>
        <charset val="238"/>
      </rPr>
      <t>)</t>
    </r>
  </si>
  <si>
    <r>
      <rPr>
        <b/>
        <sz val="10"/>
        <color theme="1"/>
        <rFont val="Arial"/>
        <family val="2"/>
        <charset val="238"/>
      </rPr>
      <t>MULTIPLIKACIJSKI FAKTOR (m</t>
    </r>
    <r>
      <rPr>
        <b/>
        <vertAlign val="subscript"/>
        <sz val="10"/>
        <color indexed="8"/>
        <rFont val="Arial"/>
        <family val="2"/>
        <charset val="238"/>
      </rPr>
      <t>s</t>
    </r>
    <r>
      <rPr>
        <b/>
        <sz val="10"/>
        <color rgb="FF000000"/>
        <rFont val="Arial"/>
        <family val="2"/>
        <charset val="238"/>
      </rPr>
      <t>) x PROSJEK ZA PRETHODNIH 60 RADNIH DANA (SVaR</t>
    </r>
    <r>
      <rPr>
        <b/>
        <vertAlign val="subscript"/>
        <sz val="10"/>
        <color indexed="8"/>
        <rFont val="Arial"/>
        <family val="2"/>
        <charset val="238"/>
      </rPr>
      <t>avg</t>
    </r>
    <r>
      <rPr>
        <b/>
        <sz val="10"/>
        <color rgb="FF000000"/>
        <rFont val="Arial"/>
        <family val="2"/>
        <charset val="238"/>
      </rPr>
      <t>)</t>
    </r>
  </si>
  <si>
    <r>
      <rPr>
        <b/>
        <sz val="10"/>
        <color theme="1"/>
        <rFont val="Arial"/>
        <family val="2"/>
        <charset val="238"/>
      </rPr>
      <t>NAJNOVIJI RASPOLOŽIVI IZNOS (SVaR</t>
    </r>
    <r>
      <rPr>
        <b/>
        <vertAlign val="subscript"/>
        <sz val="10"/>
        <color indexed="8"/>
        <rFont val="Arial"/>
        <family val="2"/>
        <charset val="238"/>
      </rPr>
      <t>t-1</t>
    </r>
    <r>
      <rPr>
        <b/>
        <sz val="10"/>
        <color rgb="FF000000"/>
        <rFont val="Arial"/>
        <family val="2"/>
        <charset val="238"/>
      </rPr>
      <t>)</t>
    </r>
  </si>
  <si>
    <t>C 32.01 – Bonitetno vrednovanje: imovina i obveze po fer vrijednosti (PrUVal 1)</t>
  </si>
  <si>
    <t>NEIZVEDENA FINANCIJSKA IMOVINA KOJOM SE NE TRGUJE KOJA SE MJERI PO FER VRIJEDNOSTI KROZ DOBIT ILI GUBITAK</t>
  </si>
  <si>
    <t xml:space="preserve">NEIZVEDENA FINANCIJSKA IMOVINA KOJOM SE NE TRGUJE KOJA SE MJERI PO FER VRIJEDNOSTI KROZ KAPITAL </t>
  </si>
  <si>
    <t>PRIHODI NA TROMJESEČNOJ OSNOVI DO  
IZVJEŠTAJNOG DATUMA</t>
  </si>
  <si>
    <t>RAZLIKA NA TEMELJU NEOVISNE  
PROVJERE CIJENA</t>
  </si>
  <si>
    <t xml:space="preserve">NEIZVJESNOST
TRŽIŠNIH
CIJENA
 </t>
  </si>
  <si>
    <t>PORTFELJI U SKLADU S ČLANCIMA OD 9. DO 17. DELEGIRANE UREDBE KOMISIJE (EU) 2016/101 – UKUPNE DODATNE PRILAGODBE VREDNOVANJA NA RAZINI KATEGORIJE NAKON PRIMJENE DIVERSIFIKACIJE</t>
  </si>
  <si>
    <t>OD ČEGA: VRIJEDNOST DODATNE PRILAGODBE VREDNOVANJA ZA KOJU SE PROCJENJUJE DA IZNOSI NULA U SKLADU S ČLANKOM 9. STAVKOM 2. DELEGIRANE UREDBE (EU) 2016/101</t>
  </si>
  <si>
    <t>OD ČEGA: VRIJEDNOST DODATNE PRILAGODBE VREDNOVANJA ZA KOJU SE PROCJENJUJE DA IZNOSI NULA U SKLADU S ČLANKOM 10. STAVCIMA 2. i 3. DELEGIRANE UREDBE (EU) 2016/101</t>
  </si>
  <si>
    <t>VALUTNI RIZIK</t>
  </si>
  <si>
    <t>C 33.00 – IZLOŽENOSTI PREMA OPĆIM DRŽAVAMA PREMA ZEMLJI DRUGE UGOVORNE STRANE (GOV)</t>
  </si>
  <si>
    <t>Neizvedena financijska imovina kojom se ne trguje koja se mjeri po fer vrijednosti kroz dobit ili gubitak</t>
  </si>
  <si>
    <t>Neizvedena financijska imovina kojom se ne trguje koja se mjeri po fer vrijednosti kroz kapital</t>
  </si>
  <si>
    <t>Neizvedena financijska imovina kojom se ne trguje koja se mjeri metodom troška</t>
  </si>
  <si>
    <t xml:space="preserve">Ostala neizvedena financijska imovina kojom se ne trguje </t>
  </si>
  <si>
    <t>od čega: financijske imovine po fer vrijednosti kroz ostalu sveobuhvatnu dobit ili neizvedene financijske imovine kojom se ne trguje koja se mjeri po fer vrijednosti kroz kapital</t>
  </si>
  <si>
    <t>od čega: financijske imovine kojom se ne trguje koja se obvezno mjeri po fer vrijednosti kroz dobit ili gubitak, financijske imovine po fer vrijednosti kroz dobit ili gubitak ili financijske imovine kojom se ne trguje koja se mjeri po fer vrijednosti kroz dobit ili gubitak</t>
  </si>
  <si>
    <t>RAŠČLAMBA UKUPNIH IZLOŽENOSTI PREMA RIZIKU, REGULATORNOM PRISTUPU I KATEGORIJAMA IZLOŽENOSTI:</t>
  </si>
  <si>
    <t>RAŠČLAMBA UKUPNIH IZLOŽENOSTI PREMA PREOSTALOM ROKU DO DOSPIJEĆA:</t>
  </si>
  <si>
    <t>[ 0 – 3M [</t>
  </si>
  <si>
    <t>[ 3M – 1G [</t>
  </si>
  <si>
    <t>[ 1G – 2G [</t>
  </si>
  <si>
    <t>[ 2G – 3G [</t>
  </si>
  <si>
    <t>[10G -dulje</t>
  </si>
  <si>
    <t>0015010</t>
  </si>
  <si>
    <t>0045010</t>
  </si>
  <si>
    <t>0091010</t>
  </si>
  <si>
    <t>0092010</t>
  </si>
  <si>
    <t>0285010</t>
  </si>
  <si>
    <t>0471010</t>
  </si>
  <si>
    <t>0472010</t>
  </si>
  <si>
    <t>0524010</t>
  </si>
  <si>
    <t>0529010</t>
  </si>
  <si>
    <t>0621010</t>
  </si>
  <si>
    <t>0622010</t>
  </si>
  <si>
    <t>0660010</t>
  </si>
  <si>
    <t>0670010</t>
  </si>
  <si>
    <t>0680010</t>
  </si>
  <si>
    <t>0690010</t>
  </si>
  <si>
    <t>0700010</t>
  </si>
  <si>
    <t>0710010</t>
  </si>
  <si>
    <t>0720010</t>
  </si>
  <si>
    <t>0730010</t>
  </si>
  <si>
    <t>0740010</t>
  </si>
  <si>
    <t>0744010</t>
  </si>
  <si>
    <t>0748010</t>
  </si>
  <si>
    <t>0750010</t>
  </si>
  <si>
    <t>0760010</t>
  </si>
  <si>
    <t>0770010</t>
  </si>
  <si>
    <t>0841010</t>
  </si>
  <si>
    <t>0842010</t>
  </si>
  <si>
    <t>0974010</t>
  </si>
  <si>
    <t>0978010</t>
  </si>
  <si>
    <t>0051010</t>
  </si>
  <si>
    <t>0211010</t>
  </si>
  <si>
    <t>0241010</t>
  </si>
  <si>
    <t>0242010</t>
  </si>
  <si>
    <t>0555010</t>
  </si>
  <si>
    <t>0556010</t>
  </si>
  <si>
    <t>0557010</t>
  </si>
  <si>
    <r>
      <rPr>
        <b/>
        <sz val="10"/>
        <color theme="1"/>
        <rFont val="Arial"/>
        <family val="2"/>
        <charset val="238"/>
      </rPr>
      <t>Ukupni iznosi imovine izloženi riziku</t>
    </r>
    <r>
      <rPr>
        <b/>
        <strike/>
        <sz val="10"/>
        <color rgb="FF000000"/>
        <rFont val="Arial"/>
        <family val="2"/>
        <charset val="238"/>
      </rPr>
      <t xml:space="preserve"> </t>
    </r>
    <r>
      <rPr>
        <b/>
        <sz val="10"/>
        <color rgb="FF000000"/>
        <rFont val="Arial"/>
        <family val="2"/>
        <charset val="238"/>
      </rPr>
      <t xml:space="preserve"> koji se ne odbijaju od odgovarajuće kategorije kapitala:</t>
    </r>
  </si>
  <si>
    <t>0093010</t>
  </si>
  <si>
    <t>0096010</t>
  </si>
  <si>
    <t>0097010</t>
  </si>
  <si>
    <t>0131010</t>
  </si>
  <si>
    <t>0145010</t>
  </si>
  <si>
    <t>0155010</t>
  </si>
  <si>
    <t>0225010</t>
  </si>
  <si>
    <t>0226010</t>
  </si>
  <si>
    <t>0291010</t>
  </si>
  <si>
    <t>0292010</t>
  </si>
  <si>
    <t>0293010</t>
  </si>
  <si>
    <t>0431010</t>
  </si>
  <si>
    <t>0432010</t>
  </si>
  <si>
    <t>0433010</t>
  </si>
  <si>
    <t>0501010</t>
  </si>
  <si>
    <t>0502010</t>
  </si>
  <si>
    <t>0503010</t>
  </si>
  <si>
    <t>0571010</t>
  </si>
  <si>
    <t>0572010</t>
  </si>
  <si>
    <t>0573010</t>
  </si>
  <si>
    <t>0641010</t>
  </si>
  <si>
    <t>0642010</t>
  </si>
  <si>
    <t>0643010</t>
  </si>
  <si>
    <t>0091020</t>
  </si>
  <si>
    <t>0091050</t>
  </si>
  <si>
    <t>0091060</t>
  </si>
  <si>
    <t>0092030</t>
  </si>
  <si>
    <t>0092050</t>
  </si>
  <si>
    <t>0092060</t>
  </si>
  <si>
    <t>0133010</t>
  </si>
  <si>
    <t>0133050</t>
  </si>
  <si>
    <t>0133060</t>
  </si>
  <si>
    <t>0136010</t>
  </si>
  <si>
    <t>0136050</t>
  </si>
  <si>
    <t>0136060</t>
  </si>
  <si>
    <t>0138010</t>
  </si>
  <si>
    <t>0138050</t>
  </si>
  <si>
    <t>0138060</t>
  </si>
  <si>
    <t>0194010</t>
  </si>
  <si>
    <t>0194050</t>
  </si>
  <si>
    <t>0194060</t>
  </si>
  <si>
    <t>0198010</t>
  </si>
  <si>
    <t>0198050</t>
  </si>
  <si>
    <t>0198060</t>
  </si>
  <si>
    <t>0211020</t>
  </si>
  <si>
    <t>0211050</t>
  </si>
  <si>
    <t>0211060</t>
  </si>
  <si>
    <t>0212010</t>
  </si>
  <si>
    <t>0212040</t>
  </si>
  <si>
    <t>0212050</t>
  </si>
  <si>
    <t>0212060</t>
  </si>
  <si>
    <t>0221010</t>
  </si>
  <si>
    <t>0221020</t>
  </si>
  <si>
    <t>0221030</t>
  </si>
  <si>
    <t>0221050</t>
  </si>
  <si>
    <t>0221060</t>
  </si>
  <si>
    <t>0222020</t>
  </si>
  <si>
    <t>0222040</t>
  </si>
  <si>
    <t>0222050</t>
  </si>
  <si>
    <t>0222060</t>
  </si>
  <si>
    <t>0231010</t>
  </si>
  <si>
    <t>0231020</t>
  </si>
  <si>
    <t>0231030</t>
  </si>
  <si>
    <t>0231050</t>
  </si>
  <si>
    <t>0231060</t>
  </si>
  <si>
    <t>0385010</t>
  </si>
  <si>
    <t>0385040</t>
  </si>
  <si>
    <t>0385050</t>
  </si>
  <si>
    <t>0385060</t>
  </si>
  <si>
    <t>0425010</t>
  </si>
  <si>
    <t>0425060</t>
  </si>
  <si>
    <t>0010400</t>
  </si>
  <si>
    <t>0010410</t>
  </si>
  <si>
    <t>0010420</t>
  </si>
  <si>
    <t>0010430</t>
  </si>
  <si>
    <t>0010440</t>
  </si>
  <si>
    <t>0010450</t>
  </si>
  <si>
    <t>0010470</t>
  </si>
  <si>
    <t>0010480</t>
  </si>
  <si>
    <t>9999025</t>
  </si>
  <si>
    <t>9999035</t>
  </si>
  <si>
    <t>9999370</t>
  </si>
  <si>
    <t>9999380</t>
  </si>
  <si>
    <t>9999390</t>
  </si>
  <si>
    <t>9999400</t>
  </si>
  <si>
    <t>9999410</t>
  </si>
  <si>
    <t>9999420</t>
  </si>
  <si>
    <t>9999430</t>
  </si>
  <si>
    <t>9999440</t>
  </si>
  <si>
    <t>9999450</t>
  </si>
  <si>
    <t>9999470</t>
  </si>
  <si>
    <t>9999480</t>
  </si>
  <si>
    <t>0010215</t>
  </si>
  <si>
    <t>0015030</t>
  </si>
  <si>
    <t>0015040</t>
  </si>
  <si>
    <t>0015050</t>
  </si>
  <si>
    <t>0015060</t>
  </si>
  <si>
    <t>0015070</t>
  </si>
  <si>
    <t>0015080</t>
  </si>
  <si>
    <t>0015090</t>
  </si>
  <si>
    <t>0015100</t>
  </si>
  <si>
    <t>0015110</t>
  </si>
  <si>
    <t>0015120</t>
  </si>
  <si>
    <t>0015130</t>
  </si>
  <si>
    <t>0015140</t>
  </si>
  <si>
    <t>0015150</t>
  </si>
  <si>
    <t>0015160</t>
  </si>
  <si>
    <t>0015170</t>
  </si>
  <si>
    <t>0015180</t>
  </si>
  <si>
    <t>0015190</t>
  </si>
  <si>
    <t>0015200</t>
  </si>
  <si>
    <t>0015210</t>
  </si>
  <si>
    <t>0015215</t>
  </si>
  <si>
    <t>0015220</t>
  </si>
  <si>
    <t>0020215</t>
  </si>
  <si>
    <t>0030215</t>
  </si>
  <si>
    <t>0040215</t>
  </si>
  <si>
    <t>0050215</t>
  </si>
  <si>
    <t>0060215</t>
  </si>
  <si>
    <t>0070215</t>
  </si>
  <si>
    <t>0080215</t>
  </si>
  <si>
    <t>0090215</t>
  </si>
  <si>
    <t>0100200</t>
  </si>
  <si>
    <t>0110215</t>
  </si>
  <si>
    <t>0130215</t>
  </si>
  <si>
    <t>0140215</t>
  </si>
  <si>
    <t>0150215</t>
  </si>
  <si>
    <t>0160215</t>
  </si>
  <si>
    <t>0170215</t>
  </si>
  <si>
    <t>0180215</t>
  </si>
  <si>
    <t>0190215</t>
  </si>
  <si>
    <t>0200215</t>
  </si>
  <si>
    <t>0210215</t>
  </si>
  <si>
    <t>0220215</t>
  </si>
  <si>
    <t>0230215</t>
  </si>
  <si>
    <t>0240215</t>
  </si>
  <si>
    <t>0250150</t>
  </si>
  <si>
    <t>0250160</t>
  </si>
  <si>
    <t>0250170</t>
  </si>
  <si>
    <t>0250180</t>
  </si>
  <si>
    <t>0250200</t>
  </si>
  <si>
    <t>0250215</t>
  </si>
  <si>
    <t>0260150</t>
  </si>
  <si>
    <t>0260160</t>
  </si>
  <si>
    <t>0260170</t>
  </si>
  <si>
    <t>0260180</t>
  </si>
  <si>
    <t>0260200</t>
  </si>
  <si>
    <t>0260215</t>
  </si>
  <si>
    <t>0270150</t>
  </si>
  <si>
    <t>0270160</t>
  </si>
  <si>
    <t>0270170</t>
  </si>
  <si>
    <t>0270180</t>
  </si>
  <si>
    <t>0270200</t>
  </si>
  <si>
    <t>0270215</t>
  </si>
  <si>
    <t>0280150</t>
  </si>
  <si>
    <t>0280160</t>
  </si>
  <si>
    <t>0280170</t>
  </si>
  <si>
    <t>0280180</t>
  </si>
  <si>
    <t>0280200</t>
  </si>
  <si>
    <t>0280215</t>
  </si>
  <si>
    <t>0290150</t>
  </si>
  <si>
    <t>0290160</t>
  </si>
  <si>
    <t>0290170</t>
  </si>
  <si>
    <t>0290180</t>
  </si>
  <si>
    <t>0290200</t>
  </si>
  <si>
    <t>0290215</t>
  </si>
  <si>
    <t>0300160</t>
  </si>
  <si>
    <t>0300170</t>
  </si>
  <si>
    <t>0300180</t>
  </si>
  <si>
    <t>0300190</t>
  </si>
  <si>
    <t>0300200</t>
  </si>
  <si>
    <t>0300210</t>
  </si>
  <si>
    <t>0300215</t>
  </si>
  <si>
    <t>0310160</t>
  </si>
  <si>
    <t>0310170</t>
  </si>
  <si>
    <t>0310180</t>
  </si>
  <si>
    <t>0310190</t>
  </si>
  <si>
    <t>0310200</t>
  </si>
  <si>
    <t>0310210</t>
  </si>
  <si>
    <t>0310215</t>
  </si>
  <si>
    <t>0310220</t>
  </si>
  <si>
    <t>0320160</t>
  </si>
  <si>
    <t>0320170</t>
  </si>
  <si>
    <t>0320180</t>
  </si>
  <si>
    <t>0320190</t>
  </si>
  <si>
    <t>0320200</t>
  </si>
  <si>
    <t>0320210</t>
  </si>
  <si>
    <t>0320215</t>
  </si>
  <si>
    <t>0010255</t>
  </si>
  <si>
    <t>0015020</t>
  </si>
  <si>
    <t>0015230</t>
  </si>
  <si>
    <t>0015240</t>
  </si>
  <si>
    <t>0015250</t>
  </si>
  <si>
    <t>0015255</t>
  </si>
  <si>
    <t>0015260</t>
  </si>
  <si>
    <t>0015270</t>
  </si>
  <si>
    <t>0015280</t>
  </si>
  <si>
    <t>0015290</t>
  </si>
  <si>
    <t>0015300</t>
  </si>
  <si>
    <t>0020255</t>
  </si>
  <si>
    <t>0030255</t>
  </si>
  <si>
    <t>0040255</t>
  </si>
  <si>
    <t>0050255</t>
  </si>
  <si>
    <t>0060255</t>
  </si>
  <si>
    <t>0070255</t>
  </si>
  <si>
    <t>0100260</t>
  </si>
  <si>
    <t>0100290</t>
  </si>
  <si>
    <t>0180255</t>
  </si>
  <si>
    <t>9999005</t>
  </si>
  <si>
    <t>9999255</t>
  </si>
  <si>
    <t>0010055</t>
  </si>
  <si>
    <t>0010075</t>
  </si>
  <si>
    <t>0020055</t>
  </si>
  <si>
    <t>0030055</t>
  </si>
  <si>
    <t>0030075</t>
  </si>
  <si>
    <t>0040055</t>
  </si>
  <si>
    <t>0040075</t>
  </si>
  <si>
    <t>0050055</t>
  </si>
  <si>
    <t>0060055</t>
  </si>
  <si>
    <t>0060075</t>
  </si>
  <si>
    <t>0070055</t>
  </si>
  <si>
    <t>0070075</t>
  </si>
  <si>
    <t>0075020</t>
  </si>
  <si>
    <t>0075040</t>
  </si>
  <si>
    <t>0075050</t>
  </si>
  <si>
    <t>0075055</t>
  </si>
  <si>
    <t>0075060</t>
  </si>
  <si>
    <t>0075070</t>
  </si>
  <si>
    <t>0075075</t>
  </si>
  <si>
    <t>0075080</t>
  </si>
  <si>
    <t>0075090</t>
  </si>
  <si>
    <t>0080055</t>
  </si>
  <si>
    <t>0080075</t>
  </si>
  <si>
    <t>0085020</t>
  </si>
  <si>
    <t>0085040</t>
  </si>
  <si>
    <t>0085050</t>
  </si>
  <si>
    <t>0085055</t>
  </si>
  <si>
    <t>0085060</t>
  </si>
  <si>
    <t>0085070</t>
  </si>
  <si>
    <t>0085075</t>
  </si>
  <si>
    <t>0085080</t>
  </si>
  <si>
    <t>0085090</t>
  </si>
  <si>
    <t>0090055</t>
  </si>
  <si>
    <t>0090075</t>
  </si>
  <si>
    <t>0095010</t>
  </si>
  <si>
    <t>0095020</t>
  </si>
  <si>
    <t>0095040</t>
  </si>
  <si>
    <t>0095050</t>
  </si>
  <si>
    <t>0095055</t>
  </si>
  <si>
    <t>0095060</t>
  </si>
  <si>
    <t>0095070</t>
  </si>
  <si>
    <t>0095075</t>
  </si>
  <si>
    <t>0095080</t>
  </si>
  <si>
    <t>0095090</t>
  </si>
  <si>
    <t>0100055</t>
  </si>
  <si>
    <t>0100075</t>
  </si>
  <si>
    <t>0110055</t>
  </si>
  <si>
    <t>0110075</t>
  </si>
  <si>
    <t>0120055</t>
  </si>
  <si>
    <t>0120075</t>
  </si>
  <si>
    <t>0130055</t>
  </si>
  <si>
    <t>0130075</t>
  </si>
  <si>
    <t>0140055</t>
  </si>
  <si>
    <t>0140075</t>
  </si>
  <si>
    <t>0150055</t>
  </si>
  <si>
    <t>0150075</t>
  </si>
  <si>
    <t>0160055</t>
  </si>
  <si>
    <t>0160075</t>
  </si>
  <si>
    <t>0170055</t>
  </si>
  <si>
    <t>0170075</t>
  </si>
  <si>
    <t>0010105</t>
  </si>
  <si>
    <t>0010125</t>
  </si>
  <si>
    <t>0020105</t>
  </si>
  <si>
    <t>0020125</t>
  </si>
  <si>
    <t>0030105</t>
  </si>
  <si>
    <t>0030125</t>
  </si>
  <si>
    <t>0042010</t>
  </si>
  <si>
    <t>0042030</t>
  </si>
  <si>
    <t>0042040</t>
  </si>
  <si>
    <t>0042050</t>
  </si>
  <si>
    <t>0042055</t>
  </si>
  <si>
    <t>0042060</t>
  </si>
  <si>
    <t>0042070</t>
  </si>
  <si>
    <t>0042080</t>
  </si>
  <si>
    <t>0042090</t>
  </si>
  <si>
    <t>0042100</t>
  </si>
  <si>
    <t>0042105</t>
  </si>
  <si>
    <t>0042110</t>
  </si>
  <si>
    <t>0042120</t>
  </si>
  <si>
    <t>0042125</t>
  </si>
  <si>
    <t>0042130</t>
  </si>
  <si>
    <t>0045030</t>
  </si>
  <si>
    <t>0045040</t>
  </si>
  <si>
    <t>0045050</t>
  </si>
  <si>
    <t>0045055</t>
  </si>
  <si>
    <t>0045060</t>
  </si>
  <si>
    <t>0045070</t>
  </si>
  <si>
    <t>0045105</t>
  </si>
  <si>
    <t>0045110</t>
  </si>
  <si>
    <t>0045120</t>
  </si>
  <si>
    <t>0045125</t>
  </si>
  <si>
    <t>0045130</t>
  </si>
  <si>
    <t>0050105</t>
  </si>
  <si>
    <t>0050125</t>
  </si>
  <si>
    <t>0060105</t>
  </si>
  <si>
    <t>0060125</t>
  </si>
  <si>
    <t>0070105</t>
  </si>
  <si>
    <t>0070125</t>
  </si>
  <si>
    <t>0080105</t>
  </si>
  <si>
    <t>0080125</t>
  </si>
  <si>
    <t>0090105</t>
  </si>
  <si>
    <t>0090125</t>
  </si>
  <si>
    <t>0100105</t>
  </si>
  <si>
    <t>0100125</t>
  </si>
  <si>
    <t>0110105</t>
  </si>
  <si>
    <t>0110125</t>
  </si>
  <si>
    <t>0120105</t>
  </si>
  <si>
    <t>0120125</t>
  </si>
  <si>
    <t>0130105</t>
  </si>
  <si>
    <t>0130125</t>
  </si>
  <si>
    <t>0140105</t>
  </si>
  <si>
    <t>0140125</t>
  </si>
  <si>
    <t>0150105</t>
  </si>
  <si>
    <t>0150125</t>
  </si>
  <si>
    <t>00100010</t>
  </si>
  <si>
    <t>00100020</t>
  </si>
  <si>
    <t>00100030</t>
  </si>
  <si>
    <t>00100040</t>
  </si>
  <si>
    <t>00100050</t>
  </si>
  <si>
    <t>00100060</t>
  </si>
  <si>
    <t>00100070</t>
  </si>
  <si>
    <t>00100080</t>
  </si>
  <si>
    <t>00100090</t>
  </si>
  <si>
    <t>00100100</t>
  </si>
  <si>
    <t>00100110</t>
  </si>
  <si>
    <t>00100120</t>
  </si>
  <si>
    <t>00100130</t>
  </si>
  <si>
    <t>00100140</t>
  </si>
  <si>
    <t>00100150</t>
  </si>
  <si>
    <t>00100160</t>
  </si>
  <si>
    <t>00100170</t>
  </si>
  <si>
    <t>00100180</t>
  </si>
  <si>
    <t>00100190</t>
  </si>
  <si>
    <t>00100200</t>
  </si>
  <si>
    <t>00100210</t>
  </si>
  <si>
    <t>00100220</t>
  </si>
  <si>
    <t>00100230</t>
  </si>
  <si>
    <t>00100240</t>
  </si>
  <si>
    <t>00100250</t>
  </si>
  <si>
    <t>00100260</t>
  </si>
  <si>
    <t>00100270</t>
  </si>
  <si>
    <t>00100280</t>
  </si>
  <si>
    <t>00100290</t>
  </si>
  <si>
    <t>00100300</t>
  </si>
  <si>
    <t>00100310</t>
  </si>
  <si>
    <t>00100320</t>
  </si>
  <si>
    <t>00100330</t>
  </si>
  <si>
    <t>00100340</t>
  </si>
  <si>
    <t>00100350</t>
  </si>
  <si>
    <t>00100360</t>
  </si>
  <si>
    <t>00100370</t>
  </si>
  <si>
    <t>00100380</t>
  </si>
  <si>
    <t>00100390</t>
  </si>
  <si>
    <t>00100400</t>
  </si>
  <si>
    <t>00100410</t>
  </si>
  <si>
    <t>00100420</t>
  </si>
  <si>
    <t>00100430</t>
  </si>
  <si>
    <t>00100440</t>
  </si>
  <si>
    <t>00100450</t>
  </si>
  <si>
    <t>00100460</t>
  </si>
  <si>
    <t>00100470</t>
  </si>
  <si>
    <t>00100480</t>
  </si>
  <si>
    <t>00100490</t>
  </si>
  <si>
    <t>00100500</t>
  </si>
  <si>
    <t>00100510</t>
  </si>
  <si>
    <t>00100520</t>
  </si>
  <si>
    <t>00100530</t>
  </si>
  <si>
    <t>00100540</t>
  </si>
  <si>
    <t>00100550</t>
  </si>
  <si>
    <t>00100560</t>
  </si>
  <si>
    <t>00100570</t>
  </si>
  <si>
    <t>00100580</t>
  </si>
  <si>
    <t>00100590</t>
  </si>
  <si>
    <t>00100600</t>
  </si>
  <si>
    <t>00100610</t>
  </si>
  <si>
    <t>00100620</t>
  </si>
  <si>
    <t>00100630</t>
  </si>
  <si>
    <t>00100640</t>
  </si>
  <si>
    <t>00100650</t>
  </si>
  <si>
    <t>00100660</t>
  </si>
  <si>
    <t>00100670</t>
  </si>
  <si>
    <t>00100680</t>
  </si>
  <si>
    <t>00100690</t>
  </si>
  <si>
    <t>00100700</t>
  </si>
  <si>
    <t>00100710</t>
  </si>
  <si>
    <t>00100720</t>
  </si>
  <si>
    <t>00100730</t>
  </si>
  <si>
    <t>00100740</t>
  </si>
  <si>
    <t>00100750</t>
  </si>
  <si>
    <t>00100760</t>
  </si>
  <si>
    <t>00100770</t>
  </si>
  <si>
    <t>00100780</t>
  </si>
  <si>
    <t>00100790</t>
  </si>
  <si>
    <t>00100800</t>
  </si>
  <si>
    <t>00100810</t>
  </si>
  <si>
    <t>00100820</t>
  </si>
  <si>
    <t>00100830</t>
  </si>
  <si>
    <t>00100840</t>
  </si>
  <si>
    <t>00100850</t>
  </si>
  <si>
    <t>00100860</t>
  </si>
  <si>
    <t>00100870</t>
  </si>
  <si>
    <t>00100880</t>
  </si>
  <si>
    <t>00100890</t>
  </si>
  <si>
    <t>00100900</t>
  </si>
  <si>
    <t>00100910</t>
  </si>
  <si>
    <t>00100920</t>
  </si>
  <si>
    <t>00100930</t>
  </si>
  <si>
    <t>00200010</t>
  </si>
  <si>
    <t>00200020</t>
  </si>
  <si>
    <t>00200030</t>
  </si>
  <si>
    <t>00200040</t>
  </si>
  <si>
    <t>00200050</t>
  </si>
  <si>
    <t>00200060</t>
  </si>
  <si>
    <t>00200070</t>
  </si>
  <si>
    <t>00200080</t>
  </si>
  <si>
    <t>00200090</t>
  </si>
  <si>
    <t>00200100</t>
  </si>
  <si>
    <t>00200110</t>
  </si>
  <si>
    <t>00200120</t>
  </si>
  <si>
    <t>00200130</t>
  </si>
  <si>
    <t>00200140</t>
  </si>
  <si>
    <t>00200150</t>
  </si>
  <si>
    <t>00200160</t>
  </si>
  <si>
    <t>00200170</t>
  </si>
  <si>
    <t>00200180</t>
  </si>
  <si>
    <t>00200190</t>
  </si>
  <si>
    <t>00200200</t>
  </si>
  <si>
    <t>00200210</t>
  </si>
  <si>
    <t>00200220</t>
  </si>
  <si>
    <t>00200230</t>
  </si>
  <si>
    <t>00200240</t>
  </si>
  <si>
    <t>00200250</t>
  </si>
  <si>
    <t>00200260</t>
  </si>
  <si>
    <t>00200270</t>
  </si>
  <si>
    <t>00200280</t>
  </si>
  <si>
    <t>00200290</t>
  </si>
  <si>
    <t>00200300</t>
  </si>
  <si>
    <t>00200310</t>
  </si>
  <si>
    <t>00200320</t>
  </si>
  <si>
    <t>00200330</t>
  </si>
  <si>
    <t>00200340</t>
  </si>
  <si>
    <t>00200350</t>
  </si>
  <si>
    <t>00200360</t>
  </si>
  <si>
    <t>00200370</t>
  </si>
  <si>
    <t>00200380</t>
  </si>
  <si>
    <t>00200390</t>
  </si>
  <si>
    <t>00200400</t>
  </si>
  <si>
    <t>00200410</t>
  </si>
  <si>
    <t>00200420</t>
  </si>
  <si>
    <t>00200430</t>
  </si>
  <si>
    <t>00200440</t>
  </si>
  <si>
    <t>00200450</t>
  </si>
  <si>
    <t>00200460</t>
  </si>
  <si>
    <t>00200470</t>
  </si>
  <si>
    <t>00200480</t>
  </si>
  <si>
    <t>00200490</t>
  </si>
  <si>
    <t>00200500</t>
  </si>
  <si>
    <t>00200510</t>
  </si>
  <si>
    <t>00200520</t>
  </si>
  <si>
    <t>00200530</t>
  </si>
  <si>
    <t>00200540</t>
  </si>
  <si>
    <t>00200550</t>
  </si>
  <si>
    <t>00200560</t>
  </si>
  <si>
    <t>00200570</t>
  </si>
  <si>
    <t>00200580</t>
  </si>
  <si>
    <t>00200590</t>
  </si>
  <si>
    <t>00200600</t>
  </si>
  <si>
    <t>00200610</t>
  </si>
  <si>
    <t>00200620</t>
  </si>
  <si>
    <t>00200630</t>
  </si>
  <si>
    <t>00200640</t>
  </si>
  <si>
    <t>00200650</t>
  </si>
  <si>
    <t>00200660</t>
  </si>
  <si>
    <t>00200670</t>
  </si>
  <si>
    <t>00200680</t>
  </si>
  <si>
    <t>00200690</t>
  </si>
  <si>
    <t>00200700</t>
  </si>
  <si>
    <t>00200710</t>
  </si>
  <si>
    <t>00200720</t>
  </si>
  <si>
    <t>00200730</t>
  </si>
  <si>
    <t>00200740</t>
  </si>
  <si>
    <t>00200750</t>
  </si>
  <si>
    <t>00200760</t>
  </si>
  <si>
    <t>00200770</t>
  </si>
  <si>
    <t>00200780</t>
  </si>
  <si>
    <t>00200790</t>
  </si>
  <si>
    <t>00200800</t>
  </si>
  <si>
    <t>00200810</t>
  </si>
  <si>
    <t>00200820</t>
  </si>
  <si>
    <t>00200830</t>
  </si>
  <si>
    <t>00200840</t>
  </si>
  <si>
    <t>00200850</t>
  </si>
  <si>
    <t>00200860</t>
  </si>
  <si>
    <t>00200870</t>
  </si>
  <si>
    <t>00200880</t>
  </si>
  <si>
    <t>00200890</t>
  </si>
  <si>
    <t>00200900</t>
  </si>
  <si>
    <t>00200910</t>
  </si>
  <si>
    <t>00200920</t>
  </si>
  <si>
    <t>00200930</t>
  </si>
  <si>
    <t>00300010</t>
  </si>
  <si>
    <t>00300020</t>
  </si>
  <si>
    <t>00300030</t>
  </si>
  <si>
    <t>00300040</t>
  </si>
  <si>
    <t>00300050</t>
  </si>
  <si>
    <t>00300060</t>
  </si>
  <si>
    <t>00300070</t>
  </si>
  <si>
    <t>00300080</t>
  </si>
  <si>
    <t>00300090</t>
  </si>
  <si>
    <t>00300100</t>
  </si>
  <si>
    <t>00300110</t>
  </si>
  <si>
    <t>00300120</t>
  </si>
  <si>
    <t>00300130</t>
  </si>
  <si>
    <t>00300140</t>
  </si>
  <si>
    <t>00300150</t>
  </si>
  <si>
    <t>00300160</t>
  </si>
  <si>
    <t>00300170</t>
  </si>
  <si>
    <t>00300180</t>
  </si>
  <si>
    <t>00300190</t>
  </si>
  <si>
    <t>00300200</t>
  </si>
  <si>
    <t>00300210</t>
  </si>
  <si>
    <t>00300220</t>
  </si>
  <si>
    <t>00300230</t>
  </si>
  <si>
    <t>00300240</t>
  </si>
  <si>
    <t>00300250</t>
  </si>
  <si>
    <t>00300260</t>
  </si>
  <si>
    <t>00300270</t>
  </si>
  <si>
    <t>00300280</t>
  </si>
  <si>
    <t>00300290</t>
  </si>
  <si>
    <t>00300300</t>
  </si>
  <si>
    <t>00300310</t>
  </si>
  <si>
    <t>00300320</t>
  </si>
  <si>
    <t>00300330</t>
  </si>
  <si>
    <t>00300340</t>
  </si>
  <si>
    <t>00300350</t>
  </si>
  <si>
    <t>00300360</t>
  </si>
  <si>
    <t>00300370</t>
  </si>
  <si>
    <t>00300380</t>
  </si>
  <si>
    <t>00300390</t>
  </si>
  <si>
    <t>00300400</t>
  </si>
  <si>
    <t>00300410</t>
  </si>
  <si>
    <t>00300420</t>
  </si>
  <si>
    <t>00300430</t>
  </si>
  <si>
    <t>00300440</t>
  </si>
  <si>
    <t>00300450</t>
  </si>
  <si>
    <t>00300460</t>
  </si>
  <si>
    <t>00300470</t>
  </si>
  <si>
    <t>00300480</t>
  </si>
  <si>
    <t>00300490</t>
  </si>
  <si>
    <t>00300500</t>
  </si>
  <si>
    <t>00300510</t>
  </si>
  <si>
    <t>00300520</t>
  </si>
  <si>
    <t>00300530</t>
  </si>
  <si>
    <t>00300540</t>
  </si>
  <si>
    <t>00300550</t>
  </si>
  <si>
    <t>00300560</t>
  </si>
  <si>
    <t>00300570</t>
  </si>
  <si>
    <t>00300580</t>
  </si>
  <si>
    <t>00300590</t>
  </si>
  <si>
    <t>00300600</t>
  </si>
  <si>
    <t>00300610</t>
  </si>
  <si>
    <t>00300620</t>
  </si>
  <si>
    <t>00300630</t>
  </si>
  <si>
    <t>00300640</t>
  </si>
  <si>
    <t>00300650</t>
  </si>
  <si>
    <t>00300660</t>
  </si>
  <si>
    <t>00300670</t>
  </si>
  <si>
    <t>00300680</t>
  </si>
  <si>
    <t>00300690</t>
  </si>
  <si>
    <t>00300700</t>
  </si>
  <si>
    <t>00300710</t>
  </si>
  <si>
    <t>00300720</t>
  </si>
  <si>
    <t>00300730</t>
  </si>
  <si>
    <t>00300740</t>
  </si>
  <si>
    <t>00300750</t>
  </si>
  <si>
    <t>00300760</t>
  </si>
  <si>
    <t>00300770</t>
  </si>
  <si>
    <t>00300780</t>
  </si>
  <si>
    <t>00300790</t>
  </si>
  <si>
    <t>00300800</t>
  </si>
  <si>
    <t>00300810</t>
  </si>
  <si>
    <t>00300820</t>
  </si>
  <si>
    <t>00300830</t>
  </si>
  <si>
    <t>00300840</t>
  </si>
  <si>
    <t>00300850</t>
  </si>
  <si>
    <t>00300860</t>
  </si>
  <si>
    <t>00300870</t>
  </si>
  <si>
    <t>00300880</t>
  </si>
  <si>
    <t>00300890</t>
  </si>
  <si>
    <t>00300900</t>
  </si>
  <si>
    <t>00300910</t>
  </si>
  <si>
    <t>00300920</t>
  </si>
  <si>
    <t>00300930</t>
  </si>
  <si>
    <t>00400010</t>
  </si>
  <si>
    <t>00400020</t>
  </si>
  <si>
    <t>00400030</t>
  </si>
  <si>
    <t>00400040</t>
  </si>
  <si>
    <t>00400050</t>
  </si>
  <si>
    <t>00400060</t>
  </si>
  <si>
    <t>00400070</t>
  </si>
  <si>
    <t>00400080</t>
  </si>
  <si>
    <t>00400090</t>
  </si>
  <si>
    <t>00400100</t>
  </si>
  <si>
    <t>00400110</t>
  </si>
  <si>
    <t>00400120</t>
  </si>
  <si>
    <t>00400130</t>
  </si>
  <si>
    <t>00400140</t>
  </si>
  <si>
    <t>00400160</t>
  </si>
  <si>
    <t>00400170</t>
  </si>
  <si>
    <t>00400180</t>
  </si>
  <si>
    <t>00400190</t>
  </si>
  <si>
    <t>00400200</t>
  </si>
  <si>
    <t>00400210</t>
  </si>
  <si>
    <t>00400220</t>
  </si>
  <si>
    <t>00400230</t>
  </si>
  <si>
    <t>00400240</t>
  </si>
  <si>
    <t>00400250</t>
  </si>
  <si>
    <t>00400260</t>
  </si>
  <si>
    <t>00400270</t>
  </si>
  <si>
    <t>00400280</t>
  </si>
  <si>
    <t>00400290</t>
  </si>
  <si>
    <t>00400300</t>
  </si>
  <si>
    <t>00400310</t>
  </si>
  <si>
    <t>00400320</t>
  </si>
  <si>
    <t>00400330</t>
  </si>
  <si>
    <t>00400340</t>
  </si>
  <si>
    <t>00400350</t>
  </si>
  <si>
    <t>00400360</t>
  </si>
  <si>
    <t>00400370</t>
  </si>
  <si>
    <t>00400380</t>
  </si>
  <si>
    <t>00400390</t>
  </si>
  <si>
    <t>00400400</t>
  </si>
  <si>
    <t>00400410</t>
  </si>
  <si>
    <t>00400420</t>
  </si>
  <si>
    <t>00400430</t>
  </si>
  <si>
    <t>00400440</t>
  </si>
  <si>
    <t>00400450</t>
  </si>
  <si>
    <t>00400460</t>
  </si>
  <si>
    <t>00400470</t>
  </si>
  <si>
    <t>00400480</t>
  </si>
  <si>
    <t>00400490</t>
  </si>
  <si>
    <t>00400500</t>
  </si>
  <si>
    <t>00400510</t>
  </si>
  <si>
    <t>00400520</t>
  </si>
  <si>
    <t>00400530</t>
  </si>
  <si>
    <t>00400540</t>
  </si>
  <si>
    <t>00400550</t>
  </si>
  <si>
    <t>00400560</t>
  </si>
  <si>
    <t>00400570</t>
  </si>
  <si>
    <t>00400580</t>
  </si>
  <si>
    <t>00400590</t>
  </si>
  <si>
    <t>00400600</t>
  </si>
  <si>
    <t>00400610</t>
  </si>
  <si>
    <t>00400620</t>
  </si>
  <si>
    <t>00400630</t>
  </si>
  <si>
    <t>00400640</t>
  </si>
  <si>
    <t>00400650</t>
  </si>
  <si>
    <t>00400660</t>
  </si>
  <si>
    <t>00400670</t>
  </si>
  <si>
    <t>00400680</t>
  </si>
  <si>
    <t>00400690</t>
  </si>
  <si>
    <t>00400700</t>
  </si>
  <si>
    <t>00400710</t>
  </si>
  <si>
    <t>00400720</t>
  </si>
  <si>
    <t>00400730</t>
  </si>
  <si>
    <t>00400740</t>
  </si>
  <si>
    <t>00400750</t>
  </si>
  <si>
    <t>00400760</t>
  </si>
  <si>
    <t>00400770</t>
  </si>
  <si>
    <t>00400780</t>
  </si>
  <si>
    <t>00400790</t>
  </si>
  <si>
    <t>00400800</t>
  </si>
  <si>
    <t>00400810</t>
  </si>
  <si>
    <t>00400820</t>
  </si>
  <si>
    <t>00400830</t>
  </si>
  <si>
    <t>00400840</t>
  </si>
  <si>
    <t>00400850</t>
  </si>
  <si>
    <t>00400880</t>
  </si>
  <si>
    <t>00400890</t>
  </si>
  <si>
    <t>00400900</t>
  </si>
  <si>
    <t>00400910</t>
  </si>
  <si>
    <t>00400920</t>
  </si>
  <si>
    <t>00400930</t>
  </si>
  <si>
    <t>00500010</t>
  </si>
  <si>
    <t>00500020</t>
  </si>
  <si>
    <t>00500030</t>
  </si>
  <si>
    <t>00500040</t>
  </si>
  <si>
    <t>00500050</t>
  </si>
  <si>
    <t>00500060</t>
  </si>
  <si>
    <t>00500070</t>
  </si>
  <si>
    <t>00500080</t>
  </si>
  <si>
    <t>00500090</t>
  </si>
  <si>
    <t>00500100</t>
  </si>
  <si>
    <t>00500110</t>
  </si>
  <si>
    <t>00500120</t>
  </si>
  <si>
    <t>00500130</t>
  </si>
  <si>
    <t>00500140</t>
  </si>
  <si>
    <t>00500150</t>
  </si>
  <si>
    <t>00500160</t>
  </si>
  <si>
    <t>00500170</t>
  </si>
  <si>
    <t>00500180</t>
  </si>
  <si>
    <t>00500190</t>
  </si>
  <si>
    <t>00500200</t>
  </si>
  <si>
    <t>00500210</t>
  </si>
  <si>
    <t>00500220</t>
  </si>
  <si>
    <t>00500230</t>
  </si>
  <si>
    <t>00500240</t>
  </si>
  <si>
    <t>00500250</t>
  </si>
  <si>
    <t>00500260</t>
  </si>
  <si>
    <t>00500270</t>
  </si>
  <si>
    <t>00500280</t>
  </si>
  <si>
    <t>00500290</t>
  </si>
  <si>
    <t>00500300</t>
  </si>
  <si>
    <t>00500310</t>
  </si>
  <si>
    <t>00500320</t>
  </si>
  <si>
    <t>00500330</t>
  </si>
  <si>
    <t>00500340</t>
  </si>
  <si>
    <t>00500350</t>
  </si>
  <si>
    <t>00500360</t>
  </si>
  <si>
    <t>00500370</t>
  </si>
  <si>
    <t>00500380</t>
  </si>
  <si>
    <t>00500390</t>
  </si>
  <si>
    <t>00500400</t>
  </si>
  <si>
    <t>00500410</t>
  </si>
  <si>
    <t>00500420</t>
  </si>
  <si>
    <t>00500430</t>
  </si>
  <si>
    <t>00500440</t>
  </si>
  <si>
    <t>00500450</t>
  </si>
  <si>
    <t>00500460</t>
  </si>
  <si>
    <t>00500470</t>
  </si>
  <si>
    <t>00500480</t>
  </si>
  <si>
    <t>00500490</t>
  </si>
  <si>
    <t>00500500</t>
  </si>
  <si>
    <t>00500510</t>
  </si>
  <si>
    <t>00500520</t>
  </si>
  <si>
    <t>00500530</t>
  </si>
  <si>
    <t>00500540</t>
  </si>
  <si>
    <t>00500550</t>
  </si>
  <si>
    <t>00500560</t>
  </si>
  <si>
    <t>00500570</t>
  </si>
  <si>
    <t>00500580</t>
  </si>
  <si>
    <t>00500590</t>
  </si>
  <si>
    <t>00500600</t>
  </si>
  <si>
    <t>00500610</t>
  </si>
  <si>
    <t>00500620</t>
  </si>
  <si>
    <t>00500630</t>
  </si>
  <si>
    <t>00500640</t>
  </si>
  <si>
    <t>00500650</t>
  </si>
  <si>
    <t>00500660</t>
  </si>
  <si>
    <t>00500670</t>
  </si>
  <si>
    <t>00500680</t>
  </si>
  <si>
    <t>00500690</t>
  </si>
  <si>
    <t>00500700</t>
  </si>
  <si>
    <t>00500710</t>
  </si>
  <si>
    <t>00500720</t>
  </si>
  <si>
    <t>00500730</t>
  </si>
  <si>
    <t>00500740</t>
  </si>
  <si>
    <t>00500750</t>
  </si>
  <si>
    <t>00500760</t>
  </si>
  <si>
    <t>00500770</t>
  </si>
  <si>
    <t>00500780</t>
  </si>
  <si>
    <t>00500790</t>
  </si>
  <si>
    <t>00500800</t>
  </si>
  <si>
    <t>00500810</t>
  </si>
  <si>
    <t>00500820</t>
  </si>
  <si>
    <t>00500830</t>
  </si>
  <si>
    <t>00500840</t>
  </si>
  <si>
    <t>00500850</t>
  </si>
  <si>
    <t>00500860</t>
  </si>
  <si>
    <t>00500870</t>
  </si>
  <si>
    <t>00500880</t>
  </si>
  <si>
    <t>00500890</t>
  </si>
  <si>
    <t>00500900</t>
  </si>
  <si>
    <t>00500910</t>
  </si>
  <si>
    <t>00500920</t>
  </si>
  <si>
    <t>00500930</t>
  </si>
  <si>
    <t>00600010</t>
  </si>
  <si>
    <t>00600020</t>
  </si>
  <si>
    <t>00600030</t>
  </si>
  <si>
    <t>00600040</t>
  </si>
  <si>
    <t>00600050</t>
  </si>
  <si>
    <t>00600060</t>
  </si>
  <si>
    <t>00600070</t>
  </si>
  <si>
    <t>00600080</t>
  </si>
  <si>
    <t>00600090</t>
  </si>
  <si>
    <t>00600100</t>
  </si>
  <si>
    <t>00600110</t>
  </si>
  <si>
    <t>00600120</t>
  </si>
  <si>
    <t>00600130</t>
  </si>
  <si>
    <t>00600140</t>
  </si>
  <si>
    <t>00600150</t>
  </si>
  <si>
    <t>00600160</t>
  </si>
  <si>
    <t>00600170</t>
  </si>
  <si>
    <t>00600180</t>
  </si>
  <si>
    <t>00600190</t>
  </si>
  <si>
    <t>00600200</t>
  </si>
  <si>
    <t>00600210</t>
  </si>
  <si>
    <t>00600220</t>
  </si>
  <si>
    <t>00600230</t>
  </si>
  <si>
    <t>00600240</t>
  </si>
  <si>
    <t>00600250</t>
  </si>
  <si>
    <t>00600260</t>
  </si>
  <si>
    <t>00600270</t>
  </si>
  <si>
    <t>00600280</t>
  </si>
  <si>
    <t>00600290</t>
  </si>
  <si>
    <t>00600300</t>
  </si>
  <si>
    <t>00600310</t>
  </si>
  <si>
    <t>00600320</t>
  </si>
  <si>
    <t>00600330</t>
  </si>
  <si>
    <t>00600340</t>
  </si>
  <si>
    <t>00600350</t>
  </si>
  <si>
    <t>00600360</t>
  </si>
  <si>
    <t>00600370</t>
  </si>
  <si>
    <t>00600380</t>
  </si>
  <si>
    <t>00600390</t>
  </si>
  <si>
    <t>00600400</t>
  </si>
  <si>
    <t>00600410</t>
  </si>
  <si>
    <t>00600420</t>
  </si>
  <si>
    <t>00600430</t>
  </si>
  <si>
    <t>00600440</t>
  </si>
  <si>
    <t>00600450</t>
  </si>
  <si>
    <t>00600460</t>
  </si>
  <si>
    <t>00600470</t>
  </si>
  <si>
    <t>00600480</t>
  </si>
  <si>
    <t>00600490</t>
  </si>
  <si>
    <t>00600500</t>
  </si>
  <si>
    <t>00600510</t>
  </si>
  <si>
    <t>00600520</t>
  </si>
  <si>
    <t>00600530</t>
  </si>
  <si>
    <t>00600540</t>
  </si>
  <si>
    <t>00600550</t>
  </si>
  <si>
    <t>00600560</t>
  </si>
  <si>
    <t>00600570</t>
  </si>
  <si>
    <t>00600580</t>
  </si>
  <si>
    <t>00600590</t>
  </si>
  <si>
    <t>00600600</t>
  </si>
  <si>
    <t>00600610</t>
  </si>
  <si>
    <t>00600620</t>
  </si>
  <si>
    <t>00600630</t>
  </si>
  <si>
    <t>00600640</t>
  </si>
  <si>
    <t>00600650</t>
  </si>
  <si>
    <t>00600660</t>
  </si>
  <si>
    <t>00600670</t>
  </si>
  <si>
    <t>00600680</t>
  </si>
  <si>
    <t>00600690</t>
  </si>
  <si>
    <t>00600700</t>
  </si>
  <si>
    <t>00600710</t>
  </si>
  <si>
    <t>00600720</t>
  </si>
  <si>
    <t>00600730</t>
  </si>
  <si>
    <t>00600740</t>
  </si>
  <si>
    <t>00600750</t>
  </si>
  <si>
    <t>00600760</t>
  </si>
  <si>
    <t>00600770</t>
  </si>
  <si>
    <t>00600780</t>
  </si>
  <si>
    <t>00600790</t>
  </si>
  <si>
    <t>00600800</t>
  </si>
  <si>
    <t>00600810</t>
  </si>
  <si>
    <t>00600820</t>
  </si>
  <si>
    <t>00600830</t>
  </si>
  <si>
    <t>00600840</t>
  </si>
  <si>
    <t>00600850</t>
  </si>
  <si>
    <t>00600860</t>
  </si>
  <si>
    <t>00600870</t>
  </si>
  <si>
    <t>00600880</t>
  </si>
  <si>
    <t>00600890</t>
  </si>
  <si>
    <t>00600900</t>
  </si>
  <si>
    <t>00600910</t>
  </si>
  <si>
    <t>00600920</t>
  </si>
  <si>
    <t>00600930</t>
  </si>
  <si>
    <t>00700010</t>
  </si>
  <si>
    <t>00700020</t>
  </si>
  <si>
    <t>00700030</t>
  </si>
  <si>
    <t>00700040</t>
  </si>
  <si>
    <t>00700050</t>
  </si>
  <si>
    <t>00700060</t>
  </si>
  <si>
    <t>00700070</t>
  </si>
  <si>
    <t>00700080</t>
  </si>
  <si>
    <t>00700090</t>
  </si>
  <si>
    <t>00700100</t>
  </si>
  <si>
    <t>00700110</t>
  </si>
  <si>
    <t>00700120</t>
  </si>
  <si>
    <t>00700130</t>
  </si>
  <si>
    <t>00700140</t>
  </si>
  <si>
    <t>00700150</t>
  </si>
  <si>
    <t>00700160</t>
  </si>
  <si>
    <t>00700170</t>
  </si>
  <si>
    <t>00700180</t>
  </si>
  <si>
    <t>00700190</t>
  </si>
  <si>
    <t>00700200</t>
  </si>
  <si>
    <t>00700210</t>
  </si>
  <si>
    <t>00700220</t>
  </si>
  <si>
    <t>00700230</t>
  </si>
  <si>
    <t>00700240</t>
  </si>
  <si>
    <t>00700250</t>
  </si>
  <si>
    <t>00700260</t>
  </si>
  <si>
    <t>00700270</t>
  </si>
  <si>
    <t>00700280</t>
  </si>
  <si>
    <t>00700290</t>
  </si>
  <si>
    <t>00700300</t>
  </si>
  <si>
    <t>00700310</t>
  </si>
  <si>
    <t>00700320</t>
  </si>
  <si>
    <t>00700330</t>
  </si>
  <si>
    <t>00700340</t>
  </si>
  <si>
    <t>00700350</t>
  </si>
  <si>
    <t>00700360</t>
  </si>
  <si>
    <t>00700370</t>
  </si>
  <si>
    <t>00700380</t>
  </si>
  <si>
    <t>00700390</t>
  </si>
  <si>
    <t>00700400</t>
  </si>
  <si>
    <t>00700410</t>
  </si>
  <si>
    <t>00700420</t>
  </si>
  <si>
    <t>00700430</t>
  </si>
  <si>
    <t>00700440</t>
  </si>
  <si>
    <t>00700450</t>
  </si>
  <si>
    <t>00700460</t>
  </si>
  <si>
    <t>00700470</t>
  </si>
  <si>
    <t>00700480</t>
  </si>
  <si>
    <t>00700490</t>
  </si>
  <si>
    <t>00700500</t>
  </si>
  <si>
    <t>00700510</t>
  </si>
  <si>
    <t>00700520</t>
  </si>
  <si>
    <t>00700530</t>
  </si>
  <si>
    <t>00700540</t>
  </si>
  <si>
    <t>00700550</t>
  </si>
  <si>
    <t>00700560</t>
  </si>
  <si>
    <t>00700570</t>
  </si>
  <si>
    <t>00700580</t>
  </si>
  <si>
    <t>00700590</t>
  </si>
  <si>
    <t>00700600</t>
  </si>
  <si>
    <t>00700610</t>
  </si>
  <si>
    <t>00700620</t>
  </si>
  <si>
    <t>00700630</t>
  </si>
  <si>
    <t>00700640</t>
  </si>
  <si>
    <t>00700650</t>
  </si>
  <si>
    <t>00700660</t>
  </si>
  <si>
    <t>00700670</t>
  </si>
  <si>
    <t>00700680</t>
  </si>
  <si>
    <t>00700690</t>
  </si>
  <si>
    <t>00700700</t>
  </si>
  <si>
    <t>00700710</t>
  </si>
  <si>
    <t>00700720</t>
  </si>
  <si>
    <t>00700730</t>
  </si>
  <si>
    <t>00700740</t>
  </si>
  <si>
    <t>00700750</t>
  </si>
  <si>
    <t>00700760</t>
  </si>
  <si>
    <t>00700770</t>
  </si>
  <si>
    <t>00700780</t>
  </si>
  <si>
    <t>00700790</t>
  </si>
  <si>
    <t>00700800</t>
  </si>
  <si>
    <t>00700810</t>
  </si>
  <si>
    <t>00700820</t>
  </si>
  <si>
    <t>00700830</t>
  </si>
  <si>
    <t>00700840</t>
  </si>
  <si>
    <t>00700850</t>
  </si>
  <si>
    <t>00700860</t>
  </si>
  <si>
    <t>00700870</t>
  </si>
  <si>
    <t>00700880</t>
  </si>
  <si>
    <t>00700890</t>
  </si>
  <si>
    <t>00700900</t>
  </si>
  <si>
    <t>00700910</t>
  </si>
  <si>
    <t>00700920</t>
  </si>
  <si>
    <t>00700930</t>
  </si>
  <si>
    <t>00800010</t>
  </si>
  <si>
    <t>00800020</t>
  </si>
  <si>
    <t>00800030</t>
  </si>
  <si>
    <t>00800040</t>
  </si>
  <si>
    <t>00800050</t>
  </si>
  <si>
    <t>00800060</t>
  </si>
  <si>
    <t>00800070</t>
  </si>
  <si>
    <t>00800080</t>
  </si>
  <si>
    <t>00800090</t>
  </si>
  <si>
    <t>00800100</t>
  </si>
  <si>
    <t>00800110</t>
  </si>
  <si>
    <t>00800120</t>
  </si>
  <si>
    <t>00800130</t>
  </si>
  <si>
    <t>00800140</t>
  </si>
  <si>
    <t>00800150</t>
  </si>
  <si>
    <t>00800160</t>
  </si>
  <si>
    <t>00800170</t>
  </si>
  <si>
    <t>00800180</t>
  </si>
  <si>
    <t>00800190</t>
  </si>
  <si>
    <t>00800200</t>
  </si>
  <si>
    <t>00800210</t>
  </si>
  <si>
    <t>00800220</t>
  </si>
  <si>
    <t>00800230</t>
  </si>
  <si>
    <t>00800240</t>
  </si>
  <si>
    <t>00800250</t>
  </si>
  <si>
    <t>00800260</t>
  </si>
  <si>
    <t>00800270</t>
  </si>
  <si>
    <t>00800280</t>
  </si>
  <si>
    <t>00800290</t>
  </si>
  <si>
    <t>00800300</t>
  </si>
  <si>
    <t>00800310</t>
  </si>
  <si>
    <t>00800320</t>
  </si>
  <si>
    <t>00800330</t>
  </si>
  <si>
    <t>00800340</t>
  </si>
  <si>
    <t>00800350</t>
  </si>
  <si>
    <t>00800360</t>
  </si>
  <si>
    <t>00800370</t>
  </si>
  <si>
    <t>00800380</t>
  </si>
  <si>
    <t>00800390</t>
  </si>
  <si>
    <t>00800400</t>
  </si>
  <si>
    <t>00800410</t>
  </si>
  <si>
    <t>00800420</t>
  </si>
  <si>
    <t>00800430</t>
  </si>
  <si>
    <t>00800440</t>
  </si>
  <si>
    <t>00800450</t>
  </si>
  <si>
    <t>00800460</t>
  </si>
  <si>
    <t>00800470</t>
  </si>
  <si>
    <t>00800480</t>
  </si>
  <si>
    <t>00800490</t>
  </si>
  <si>
    <t>00800500</t>
  </si>
  <si>
    <t>00800510</t>
  </si>
  <si>
    <t>00800520</t>
  </si>
  <si>
    <t>00800530</t>
  </si>
  <si>
    <t>00800540</t>
  </si>
  <si>
    <t>00800550</t>
  </si>
  <si>
    <t>00800560</t>
  </si>
  <si>
    <t>00800570</t>
  </si>
  <si>
    <t>00800580</t>
  </si>
  <si>
    <t>00800590</t>
  </si>
  <si>
    <t>00800600</t>
  </si>
  <si>
    <t>00800610</t>
  </si>
  <si>
    <t>00800620</t>
  </si>
  <si>
    <t>00800630</t>
  </si>
  <si>
    <t>00800640</t>
  </si>
  <si>
    <t>00800650</t>
  </si>
  <si>
    <t>00800660</t>
  </si>
  <si>
    <t>00800670</t>
  </si>
  <si>
    <t>00800680</t>
  </si>
  <si>
    <t>00800690</t>
  </si>
  <si>
    <t>00800700</t>
  </si>
  <si>
    <t>00800710</t>
  </si>
  <si>
    <t>00800720</t>
  </si>
  <si>
    <t>00800730</t>
  </si>
  <si>
    <t>00800740</t>
  </si>
  <si>
    <t>00800750</t>
  </si>
  <si>
    <t>00800760</t>
  </si>
  <si>
    <t>00800770</t>
  </si>
  <si>
    <t>00800780</t>
  </si>
  <si>
    <t>00800790</t>
  </si>
  <si>
    <t>00800800</t>
  </si>
  <si>
    <t>00800810</t>
  </si>
  <si>
    <t>00800820</t>
  </si>
  <si>
    <t>00800830</t>
  </si>
  <si>
    <t>00800840</t>
  </si>
  <si>
    <t>00800850</t>
  </si>
  <si>
    <t>00800860</t>
  </si>
  <si>
    <t>00800870</t>
  </si>
  <si>
    <t>00800880</t>
  </si>
  <si>
    <t>00800890</t>
  </si>
  <si>
    <t>00800900</t>
  </si>
  <si>
    <t>00800910</t>
  </si>
  <si>
    <t>00800920</t>
  </si>
  <si>
    <t>00800930</t>
  </si>
  <si>
    <t>00900010</t>
  </si>
  <si>
    <t>00900020</t>
  </si>
  <si>
    <t>00900030</t>
  </si>
  <si>
    <t>00900040</t>
  </si>
  <si>
    <t>00900050</t>
  </si>
  <si>
    <t>00900060</t>
  </si>
  <si>
    <t>00900070</t>
  </si>
  <si>
    <t>00900080</t>
  </si>
  <si>
    <t>00900090</t>
  </si>
  <si>
    <t>00900100</t>
  </si>
  <si>
    <t>00900110</t>
  </si>
  <si>
    <t>00900120</t>
  </si>
  <si>
    <t>00900130</t>
  </si>
  <si>
    <t>00900140</t>
  </si>
  <si>
    <t>00900160</t>
  </si>
  <si>
    <t>00900170</t>
  </si>
  <si>
    <t>00900180</t>
  </si>
  <si>
    <t>00900190</t>
  </si>
  <si>
    <t>00900200</t>
  </si>
  <si>
    <t>00900210</t>
  </si>
  <si>
    <t>00900220</t>
  </si>
  <si>
    <t>00900230</t>
  </si>
  <si>
    <t>00900240</t>
  </si>
  <si>
    <t>00900250</t>
  </si>
  <si>
    <t>00900260</t>
  </si>
  <si>
    <t>00900270</t>
  </si>
  <si>
    <t>00900280</t>
  </si>
  <si>
    <t>00900290</t>
  </si>
  <si>
    <t>00900300</t>
  </si>
  <si>
    <t>00900310</t>
  </si>
  <si>
    <t>00900320</t>
  </si>
  <si>
    <t>00900330</t>
  </si>
  <si>
    <t>00900340</t>
  </si>
  <si>
    <t>00900350</t>
  </si>
  <si>
    <t>00900360</t>
  </si>
  <si>
    <t>00900370</t>
  </si>
  <si>
    <t>00900380</t>
  </si>
  <si>
    <t>00900390</t>
  </si>
  <si>
    <t>00900400</t>
  </si>
  <si>
    <t>00900410</t>
  </si>
  <si>
    <t>00900420</t>
  </si>
  <si>
    <t>00900430</t>
  </si>
  <si>
    <t>00900440</t>
  </si>
  <si>
    <t>00900450</t>
  </si>
  <si>
    <t>00900460</t>
  </si>
  <si>
    <t>00900470</t>
  </si>
  <si>
    <t>00900480</t>
  </si>
  <si>
    <t>00900490</t>
  </si>
  <si>
    <t>00900500</t>
  </si>
  <si>
    <t>00900510</t>
  </si>
  <si>
    <t>00900520</t>
  </si>
  <si>
    <t>00900530</t>
  </si>
  <si>
    <t>00900540</t>
  </si>
  <si>
    <t>00900550</t>
  </si>
  <si>
    <t>00900560</t>
  </si>
  <si>
    <t>00900570</t>
  </si>
  <si>
    <t>00900580</t>
  </si>
  <si>
    <t>00900590</t>
  </si>
  <si>
    <t>00900600</t>
  </si>
  <si>
    <t>00900610</t>
  </si>
  <si>
    <t>00900620</t>
  </si>
  <si>
    <t>00900630</t>
  </si>
  <si>
    <t>00900640</t>
  </si>
  <si>
    <t>00900650</t>
  </si>
  <si>
    <t>00900660</t>
  </si>
  <si>
    <t>00900670</t>
  </si>
  <si>
    <t>00900680</t>
  </si>
  <si>
    <t>00900690</t>
  </si>
  <si>
    <t>00900700</t>
  </si>
  <si>
    <t>00900710</t>
  </si>
  <si>
    <t>00900720</t>
  </si>
  <si>
    <t>00900730</t>
  </si>
  <si>
    <t>00900740</t>
  </si>
  <si>
    <t>00900750</t>
  </si>
  <si>
    <t>00900760</t>
  </si>
  <si>
    <t>00900770</t>
  </si>
  <si>
    <t>00900780</t>
  </si>
  <si>
    <t>00900790</t>
  </si>
  <si>
    <t>00900800</t>
  </si>
  <si>
    <t>00900810</t>
  </si>
  <si>
    <t>00900820</t>
  </si>
  <si>
    <t>00900830</t>
  </si>
  <si>
    <t>00900840</t>
  </si>
  <si>
    <t>00900850</t>
  </si>
  <si>
    <t>00900860</t>
  </si>
  <si>
    <t>00900880</t>
  </si>
  <si>
    <t>00900890</t>
  </si>
  <si>
    <t>00900900</t>
  </si>
  <si>
    <t>00900910</t>
  </si>
  <si>
    <t>00900920</t>
  </si>
  <si>
    <t>00900930</t>
  </si>
  <si>
    <t>01000010</t>
  </si>
  <si>
    <t>01000020</t>
  </si>
  <si>
    <t>01000030</t>
  </si>
  <si>
    <t>01000040</t>
  </si>
  <si>
    <t>01000050</t>
  </si>
  <si>
    <t>01000060</t>
  </si>
  <si>
    <t>01000070</t>
  </si>
  <si>
    <t>01000080</t>
  </si>
  <si>
    <t>01000090</t>
  </si>
  <si>
    <t>01000100</t>
  </si>
  <si>
    <t>01000110</t>
  </si>
  <si>
    <t>01000120</t>
  </si>
  <si>
    <t>01000130</t>
  </si>
  <si>
    <t>01000140</t>
  </si>
  <si>
    <t>01000160</t>
  </si>
  <si>
    <t>01000170</t>
  </si>
  <si>
    <t>01000180</t>
  </si>
  <si>
    <t>01000190</t>
  </si>
  <si>
    <t>01000200</t>
  </si>
  <si>
    <t>01000210</t>
  </si>
  <si>
    <t>01000220</t>
  </si>
  <si>
    <t>01000230</t>
  </si>
  <si>
    <t>01000240</t>
  </si>
  <si>
    <t>01000250</t>
  </si>
  <si>
    <t>01000260</t>
  </si>
  <si>
    <t>01000270</t>
  </si>
  <si>
    <t>01000280</t>
  </si>
  <si>
    <t>01000290</t>
  </si>
  <si>
    <t>01000300</t>
  </si>
  <si>
    <t>01000310</t>
  </si>
  <si>
    <t>01000320</t>
  </si>
  <si>
    <t>01000330</t>
  </si>
  <si>
    <t>01000340</t>
  </si>
  <si>
    <t>01000350</t>
  </si>
  <si>
    <t>01000360</t>
  </si>
  <si>
    <t>01000370</t>
  </si>
  <si>
    <t>01000380</t>
  </si>
  <si>
    <t>01000390</t>
  </si>
  <si>
    <t>01000400</t>
  </si>
  <si>
    <t>01000410</t>
  </si>
  <si>
    <t>01000420</t>
  </si>
  <si>
    <t>01000430</t>
  </si>
  <si>
    <t>01000440</t>
  </si>
  <si>
    <t>01000450</t>
  </si>
  <si>
    <t>01000460</t>
  </si>
  <si>
    <t>01000470</t>
  </si>
  <si>
    <t>01000480</t>
  </si>
  <si>
    <t>01000490</t>
  </si>
  <si>
    <t>01000500</t>
  </si>
  <si>
    <t>01000510</t>
  </si>
  <si>
    <t>01000520</t>
  </si>
  <si>
    <t>01000530</t>
  </si>
  <si>
    <t>01000540</t>
  </si>
  <si>
    <t>01000550</t>
  </si>
  <si>
    <t>01000560</t>
  </si>
  <si>
    <t>01000570</t>
  </si>
  <si>
    <t>01000580</t>
  </si>
  <si>
    <t>01000590</t>
  </si>
  <si>
    <t>01000600</t>
  </si>
  <si>
    <t>01000610</t>
  </si>
  <si>
    <t>01000620</t>
  </si>
  <si>
    <t>01000630</t>
  </si>
  <si>
    <t>01000640</t>
  </si>
  <si>
    <t>01000650</t>
  </si>
  <si>
    <t>01000660</t>
  </si>
  <si>
    <t>01000670</t>
  </si>
  <si>
    <t>01000680</t>
  </si>
  <si>
    <t>01000690</t>
  </si>
  <si>
    <t>01000700</t>
  </si>
  <si>
    <t>01000710</t>
  </si>
  <si>
    <t>01000720</t>
  </si>
  <si>
    <t>01000730</t>
  </si>
  <si>
    <t>01000740</t>
  </si>
  <si>
    <t>01000750</t>
  </si>
  <si>
    <t>01000760</t>
  </si>
  <si>
    <t>01000770</t>
  </si>
  <si>
    <t>01000780</t>
  </si>
  <si>
    <t>01000790</t>
  </si>
  <si>
    <t>01000800</t>
  </si>
  <si>
    <t>01000810</t>
  </si>
  <si>
    <t>01000820</t>
  </si>
  <si>
    <t>01000830</t>
  </si>
  <si>
    <t>01000840</t>
  </si>
  <si>
    <t>01000850</t>
  </si>
  <si>
    <t>01000880</t>
  </si>
  <si>
    <t>01000890</t>
  </si>
  <si>
    <t>01000900</t>
  </si>
  <si>
    <t>01000910</t>
  </si>
  <si>
    <t>01000920</t>
  </si>
  <si>
    <t>01000930</t>
  </si>
  <si>
    <t>01100010</t>
  </si>
  <si>
    <t>01100020</t>
  </si>
  <si>
    <t>01100030</t>
  </si>
  <si>
    <t>01100040</t>
  </si>
  <si>
    <t>01100050</t>
  </si>
  <si>
    <t>01100060</t>
  </si>
  <si>
    <t>01100070</t>
  </si>
  <si>
    <t>01100080</t>
  </si>
  <si>
    <t>01100090</t>
  </si>
  <si>
    <t>01100100</t>
  </si>
  <si>
    <t>01100110</t>
  </si>
  <si>
    <t>01100120</t>
  </si>
  <si>
    <t>01100130</t>
  </si>
  <si>
    <t>01100140</t>
  </si>
  <si>
    <t>01100160</t>
  </si>
  <si>
    <t>01100170</t>
  </si>
  <si>
    <t>01100180</t>
  </si>
  <si>
    <t>01100190</t>
  </si>
  <si>
    <t>01100200</t>
  </si>
  <si>
    <t>01100210</t>
  </si>
  <si>
    <t>01100220</t>
  </si>
  <si>
    <t>01100230</t>
  </si>
  <si>
    <t>01100240</t>
  </si>
  <si>
    <t>01100250</t>
  </si>
  <si>
    <t>01100260</t>
  </si>
  <si>
    <t>01100270</t>
  </si>
  <si>
    <t>01100280</t>
  </si>
  <si>
    <t>01100290</t>
  </si>
  <si>
    <t>01100300</t>
  </si>
  <si>
    <t>01100310</t>
  </si>
  <si>
    <t>01100320</t>
  </si>
  <si>
    <t>01100330</t>
  </si>
  <si>
    <t>01100340</t>
  </si>
  <si>
    <t>01100350</t>
  </si>
  <si>
    <t>01100360</t>
  </si>
  <si>
    <t>01100370</t>
  </si>
  <si>
    <t>01100380</t>
  </si>
  <si>
    <t>01100390</t>
  </si>
  <si>
    <t>01100400</t>
  </si>
  <si>
    <t>01100410</t>
  </si>
  <si>
    <t>01100420</t>
  </si>
  <si>
    <t>01100430</t>
  </si>
  <si>
    <t>01100440</t>
  </si>
  <si>
    <t>01100450</t>
  </si>
  <si>
    <t>01100460</t>
  </si>
  <si>
    <t>01100470</t>
  </si>
  <si>
    <t>01100480</t>
  </si>
  <si>
    <t>01100490</t>
  </si>
  <si>
    <t>01100500</t>
  </si>
  <si>
    <t>01100510</t>
  </si>
  <si>
    <t>01100520</t>
  </si>
  <si>
    <t>01100530</t>
  </si>
  <si>
    <t>01100540</t>
  </si>
  <si>
    <t>01100550</t>
  </si>
  <si>
    <t>01100560</t>
  </si>
  <si>
    <t>01100570</t>
  </si>
  <si>
    <t>01100580</t>
  </si>
  <si>
    <t>01100590</t>
  </si>
  <si>
    <t>01100600</t>
  </si>
  <si>
    <t>01100610</t>
  </si>
  <si>
    <t>01100620</t>
  </si>
  <si>
    <t>01100630</t>
  </si>
  <si>
    <t>01100640</t>
  </si>
  <si>
    <t>01100650</t>
  </si>
  <si>
    <t>01100660</t>
  </si>
  <si>
    <t>01100670</t>
  </si>
  <si>
    <t>01100680</t>
  </si>
  <si>
    <t>01100690</t>
  </si>
  <si>
    <t>01100700</t>
  </si>
  <si>
    <t>01100710</t>
  </si>
  <si>
    <t>01100720</t>
  </si>
  <si>
    <t>01100730</t>
  </si>
  <si>
    <t>01100740</t>
  </si>
  <si>
    <t>01100750</t>
  </si>
  <si>
    <t>01100760</t>
  </si>
  <si>
    <t>01100770</t>
  </si>
  <si>
    <t>01100780</t>
  </si>
  <si>
    <t>01100790</t>
  </si>
  <si>
    <t>01100800</t>
  </si>
  <si>
    <t>01100810</t>
  </si>
  <si>
    <t>01100820</t>
  </si>
  <si>
    <t>01100830</t>
  </si>
  <si>
    <t>01100840</t>
  </si>
  <si>
    <t>01100850</t>
  </si>
  <si>
    <t>01100880</t>
  </si>
  <si>
    <t>01100890</t>
  </si>
  <si>
    <t>01100900</t>
  </si>
  <si>
    <t>01100910</t>
  </si>
  <si>
    <t>01100920</t>
  </si>
  <si>
    <t>01100930</t>
  </si>
  <si>
    <t>01200010</t>
  </si>
  <si>
    <t>01200020</t>
  </si>
  <si>
    <t>01200030</t>
  </si>
  <si>
    <t>01200040</t>
  </si>
  <si>
    <t>01200050</t>
  </si>
  <si>
    <t>01200060</t>
  </si>
  <si>
    <t>01200070</t>
  </si>
  <si>
    <t>01200080</t>
  </si>
  <si>
    <t>01200090</t>
  </si>
  <si>
    <t>01200100</t>
  </si>
  <si>
    <t>01200110</t>
  </si>
  <si>
    <t>01200120</t>
  </si>
  <si>
    <t>01200130</t>
  </si>
  <si>
    <t>01200140</t>
  </si>
  <si>
    <t>01200160</t>
  </si>
  <si>
    <t>01200170</t>
  </si>
  <si>
    <t>01200180</t>
  </si>
  <si>
    <t>01200190</t>
  </si>
  <si>
    <t>01200200</t>
  </si>
  <si>
    <t>01200210</t>
  </si>
  <si>
    <t>01200220</t>
  </si>
  <si>
    <t>01200230</t>
  </si>
  <si>
    <t>01200240</t>
  </si>
  <si>
    <t>01200250</t>
  </si>
  <si>
    <t>01200260</t>
  </si>
  <si>
    <t>01200270</t>
  </si>
  <si>
    <t>01200280</t>
  </si>
  <si>
    <t>01200290</t>
  </si>
  <si>
    <t>01200300</t>
  </si>
  <si>
    <t>01200310</t>
  </si>
  <si>
    <t>01200320</t>
  </si>
  <si>
    <t>01200330</t>
  </si>
  <si>
    <t>01200340</t>
  </si>
  <si>
    <t>01200350</t>
  </si>
  <si>
    <t>01200360</t>
  </si>
  <si>
    <t>01200370</t>
  </si>
  <si>
    <t>01200380</t>
  </si>
  <si>
    <t>01200390</t>
  </si>
  <si>
    <t>01200400</t>
  </si>
  <si>
    <t>01200410</t>
  </si>
  <si>
    <t>01200420</t>
  </si>
  <si>
    <t>01200430</t>
  </si>
  <si>
    <t>01200440</t>
  </si>
  <si>
    <t>01200450</t>
  </si>
  <si>
    <t>01200460</t>
  </si>
  <si>
    <t>01200470</t>
  </si>
  <si>
    <t>01200480</t>
  </si>
  <si>
    <t>01200490</t>
  </si>
  <si>
    <t>01200500</t>
  </si>
  <si>
    <t>01200510</t>
  </si>
  <si>
    <t>01200520</t>
  </si>
  <si>
    <t>01200530</t>
  </si>
  <si>
    <t>01200540</t>
  </si>
  <si>
    <t>01200550</t>
  </si>
  <si>
    <t>01200560</t>
  </si>
  <si>
    <t>01200570</t>
  </si>
  <si>
    <t>01200580</t>
  </si>
  <si>
    <t>01200590</t>
  </si>
  <si>
    <t>01200600</t>
  </si>
  <si>
    <t>01200610</t>
  </si>
  <si>
    <t>01200620</t>
  </si>
  <si>
    <t>01200630</t>
  </si>
  <si>
    <t>01200640</t>
  </si>
  <si>
    <t>01200650</t>
  </si>
  <si>
    <t>01200660</t>
  </si>
  <si>
    <t>01200670</t>
  </si>
  <si>
    <t>01200680</t>
  </si>
  <si>
    <t>01200690</t>
  </si>
  <si>
    <t>01200700</t>
  </si>
  <si>
    <t>01200710</t>
  </si>
  <si>
    <t>01200720</t>
  </si>
  <si>
    <t>01200730</t>
  </si>
  <si>
    <t>01200740</t>
  </si>
  <si>
    <t>01200750</t>
  </si>
  <si>
    <t>01200760</t>
  </si>
  <si>
    <t>01200770</t>
  </si>
  <si>
    <t>01200780</t>
  </si>
  <si>
    <t>01200790</t>
  </si>
  <si>
    <t>01200800</t>
  </si>
  <si>
    <t>01200810</t>
  </si>
  <si>
    <t>01200820</t>
  </si>
  <si>
    <t>01200830</t>
  </si>
  <si>
    <t>01200840</t>
  </si>
  <si>
    <t>01200850</t>
  </si>
  <si>
    <t>01200860</t>
  </si>
  <si>
    <t>01200880</t>
  </si>
  <si>
    <t>01200890</t>
  </si>
  <si>
    <t>01200900</t>
  </si>
  <si>
    <t>01200910</t>
  </si>
  <si>
    <t>01200920</t>
  </si>
  <si>
    <t>01200930</t>
  </si>
  <si>
    <t>01300010</t>
  </si>
  <si>
    <t>01300020</t>
  </si>
  <si>
    <t>01300030</t>
  </si>
  <si>
    <t>01300040</t>
  </si>
  <si>
    <t>01300050</t>
  </si>
  <si>
    <t>01300060</t>
  </si>
  <si>
    <t>01300070</t>
  </si>
  <si>
    <t>01300080</t>
  </si>
  <si>
    <t>01300090</t>
  </si>
  <si>
    <t>01300100</t>
  </si>
  <si>
    <t>01300110</t>
  </si>
  <si>
    <t>01300120</t>
  </si>
  <si>
    <t>01300130</t>
  </si>
  <si>
    <t>01300140</t>
  </si>
  <si>
    <t>01300160</t>
  </si>
  <si>
    <t>01300170</t>
  </si>
  <si>
    <t>01300180</t>
  </si>
  <si>
    <t>01300190</t>
  </si>
  <si>
    <t>01300200</t>
  </si>
  <si>
    <t>01300210</t>
  </si>
  <si>
    <t>01300220</t>
  </si>
  <si>
    <t>01300230</t>
  </si>
  <si>
    <t>01300240</t>
  </si>
  <si>
    <t>01300250</t>
  </si>
  <si>
    <t>01300260</t>
  </si>
  <si>
    <t>01300270</t>
  </si>
  <si>
    <t>01300280</t>
  </si>
  <si>
    <t>01300290</t>
  </si>
  <si>
    <t>01300300</t>
  </si>
  <si>
    <t>01300310</t>
  </si>
  <si>
    <t>01300320</t>
  </si>
  <si>
    <t>01300330</t>
  </si>
  <si>
    <t>01300340</t>
  </si>
  <si>
    <t>01300350</t>
  </si>
  <si>
    <t>01300360</t>
  </si>
  <si>
    <t>01300370</t>
  </si>
  <si>
    <t>01300380</t>
  </si>
  <si>
    <t>01300390</t>
  </si>
  <si>
    <t>01300400</t>
  </si>
  <si>
    <t>01300410</t>
  </si>
  <si>
    <t>01300420</t>
  </si>
  <si>
    <t>01300430</t>
  </si>
  <si>
    <t>01300440</t>
  </si>
  <si>
    <t>01300450</t>
  </si>
  <si>
    <t>01300460</t>
  </si>
  <si>
    <t>01300470</t>
  </si>
  <si>
    <t>01300480</t>
  </si>
  <si>
    <t>01300490</t>
  </si>
  <si>
    <t>01300500</t>
  </si>
  <si>
    <t>01300510</t>
  </si>
  <si>
    <t>01300520</t>
  </si>
  <si>
    <t>01300530</t>
  </si>
  <si>
    <t>01300540</t>
  </si>
  <si>
    <t>01300550</t>
  </si>
  <si>
    <t>01300560</t>
  </si>
  <si>
    <t>01300570</t>
  </si>
  <si>
    <t>01300580</t>
  </si>
  <si>
    <t>01300590</t>
  </si>
  <si>
    <t>01300600</t>
  </si>
  <si>
    <t>01300610</t>
  </si>
  <si>
    <t>01300620</t>
  </si>
  <si>
    <t>01300630</t>
  </si>
  <si>
    <t>01300640</t>
  </si>
  <si>
    <t>01300650</t>
  </si>
  <si>
    <t>01300660</t>
  </si>
  <si>
    <t>01300670</t>
  </si>
  <si>
    <t>01300680</t>
  </si>
  <si>
    <t>01300690</t>
  </si>
  <si>
    <t>01300700</t>
  </si>
  <si>
    <t>01300710</t>
  </si>
  <si>
    <t>01300720</t>
  </si>
  <si>
    <t>01300730</t>
  </si>
  <si>
    <t>01300740</t>
  </si>
  <si>
    <t>01300750</t>
  </si>
  <si>
    <t>01300760</t>
  </si>
  <si>
    <t>01300770</t>
  </si>
  <si>
    <t>01300780</t>
  </si>
  <si>
    <t>01300790</t>
  </si>
  <si>
    <t>01300800</t>
  </si>
  <si>
    <t>01300810</t>
  </si>
  <si>
    <t>01300820</t>
  </si>
  <si>
    <t>01300830</t>
  </si>
  <si>
    <t>01300840</t>
  </si>
  <si>
    <t>01300850</t>
  </si>
  <si>
    <t>01300860</t>
  </si>
  <si>
    <t>01300880</t>
  </si>
  <si>
    <t>01300890</t>
  </si>
  <si>
    <t>01300900</t>
  </si>
  <si>
    <t>01300910</t>
  </si>
  <si>
    <t>01300920</t>
  </si>
  <si>
    <t>01300930</t>
  </si>
  <si>
    <t>01400010</t>
  </si>
  <si>
    <t>01400020</t>
  </si>
  <si>
    <t>01400030</t>
  </si>
  <si>
    <t>01400040</t>
  </si>
  <si>
    <t>01400050</t>
  </si>
  <si>
    <t>01400060</t>
  </si>
  <si>
    <t>01400070</t>
  </si>
  <si>
    <t>01400080</t>
  </si>
  <si>
    <t>01400090</t>
  </si>
  <si>
    <t>01400100</t>
  </si>
  <si>
    <t>01400110</t>
  </si>
  <si>
    <t>01400120</t>
  </si>
  <si>
    <t>01400130</t>
  </si>
  <si>
    <t>01400140</t>
  </si>
  <si>
    <t>01400150</t>
  </si>
  <si>
    <t>01400160</t>
  </si>
  <si>
    <t>01400170</t>
  </si>
  <si>
    <t>01400180</t>
  </si>
  <si>
    <t>01400190</t>
  </si>
  <si>
    <t>01400200</t>
  </si>
  <si>
    <t>01400210</t>
  </si>
  <si>
    <t>01400220</t>
  </si>
  <si>
    <t>01400230</t>
  </si>
  <si>
    <t>01400240</t>
  </si>
  <si>
    <t>01400250</t>
  </si>
  <si>
    <t>01400260</t>
  </si>
  <si>
    <t>01400270</t>
  </si>
  <si>
    <t>01400280</t>
  </si>
  <si>
    <t>01400290</t>
  </si>
  <si>
    <t>01400300</t>
  </si>
  <si>
    <t>01400310</t>
  </si>
  <si>
    <t>01400320</t>
  </si>
  <si>
    <t>01400330</t>
  </si>
  <si>
    <t>01400340</t>
  </si>
  <si>
    <t>01400350</t>
  </si>
  <si>
    <t>01400360</t>
  </si>
  <si>
    <t>01400370</t>
  </si>
  <si>
    <t>01400380</t>
  </si>
  <si>
    <t>01400390</t>
  </si>
  <si>
    <t>01400400</t>
  </si>
  <si>
    <t>01400410</t>
  </si>
  <si>
    <t>01400420</t>
  </si>
  <si>
    <t>01400430</t>
  </si>
  <si>
    <t>01400440</t>
  </si>
  <si>
    <t>01400450</t>
  </si>
  <si>
    <t>01400460</t>
  </si>
  <si>
    <t>01400470</t>
  </si>
  <si>
    <t>01400480</t>
  </si>
  <si>
    <t>01400490</t>
  </si>
  <si>
    <t>01400500</t>
  </si>
  <si>
    <t>01400510</t>
  </si>
  <si>
    <t>01400520</t>
  </si>
  <si>
    <t>01400530</t>
  </si>
  <si>
    <t>01400540</t>
  </si>
  <si>
    <t>01400550</t>
  </si>
  <si>
    <t>01400560</t>
  </si>
  <si>
    <t>01400570</t>
  </si>
  <si>
    <t>01400580</t>
  </si>
  <si>
    <t>01400590</t>
  </si>
  <si>
    <t>01400600</t>
  </si>
  <si>
    <t>01400610</t>
  </si>
  <si>
    <t>01400620</t>
  </si>
  <si>
    <t>01400630</t>
  </si>
  <si>
    <t>01400640</t>
  </si>
  <si>
    <t>01400650</t>
  </si>
  <si>
    <t>01400660</t>
  </si>
  <si>
    <t>01400670</t>
  </si>
  <si>
    <t>01400680</t>
  </si>
  <si>
    <t>01400690</t>
  </si>
  <si>
    <t>01400700</t>
  </si>
  <si>
    <t>01400710</t>
  </si>
  <si>
    <t>01400720</t>
  </si>
  <si>
    <t>01400730</t>
  </si>
  <si>
    <t>01400740</t>
  </si>
  <si>
    <t>01400750</t>
  </si>
  <si>
    <t>01400760</t>
  </si>
  <si>
    <t>01400770</t>
  </si>
  <si>
    <t>01400780</t>
  </si>
  <si>
    <t>01400790</t>
  </si>
  <si>
    <t>01400800</t>
  </si>
  <si>
    <t>01400810</t>
  </si>
  <si>
    <t>01400820</t>
  </si>
  <si>
    <t>01400830</t>
  </si>
  <si>
    <t>01400840</t>
  </si>
  <si>
    <t>01400850</t>
  </si>
  <si>
    <t>01400860</t>
  </si>
  <si>
    <t>01400870</t>
  </si>
  <si>
    <t>01400880</t>
  </si>
  <si>
    <t>01400890</t>
  </si>
  <si>
    <t>01400900</t>
  </si>
  <si>
    <t>01400910</t>
  </si>
  <si>
    <t>01400920</t>
  </si>
  <si>
    <t>01400930</t>
  </si>
  <si>
    <t>01500010</t>
  </si>
  <si>
    <t>01500020</t>
  </si>
  <si>
    <t>01500030</t>
  </si>
  <si>
    <t>01500040</t>
  </si>
  <si>
    <t>01500050</t>
  </si>
  <si>
    <t>01500060</t>
  </si>
  <si>
    <t>01500070</t>
  </si>
  <si>
    <t>01500080</t>
  </si>
  <si>
    <t>01500090</t>
  </si>
  <si>
    <t>01500100</t>
  </si>
  <si>
    <t>01500110</t>
  </si>
  <si>
    <t>01500120</t>
  </si>
  <si>
    <t>01500130</t>
  </si>
  <si>
    <t>01500140</t>
  </si>
  <si>
    <t>01500150</t>
  </si>
  <si>
    <t>01500160</t>
  </si>
  <si>
    <t>01500170</t>
  </si>
  <si>
    <t>01500180</t>
  </si>
  <si>
    <t>01500190</t>
  </si>
  <si>
    <t>01500200</t>
  </si>
  <si>
    <t>01500210</t>
  </si>
  <si>
    <t>01500220</t>
  </si>
  <si>
    <t>01500230</t>
  </si>
  <si>
    <t>01500240</t>
  </si>
  <si>
    <t>01500250</t>
  </si>
  <si>
    <t>01500260</t>
  </si>
  <si>
    <t>01500270</t>
  </si>
  <si>
    <t>01500280</t>
  </si>
  <si>
    <t>01500290</t>
  </si>
  <si>
    <t>01500300</t>
  </si>
  <si>
    <t>01500310</t>
  </si>
  <si>
    <t>01500320</t>
  </si>
  <si>
    <t>01500330</t>
  </si>
  <si>
    <t>01500340</t>
  </si>
  <si>
    <t>01500350</t>
  </si>
  <si>
    <t>01500360</t>
  </si>
  <si>
    <t>01500370</t>
  </si>
  <si>
    <t>01500380</t>
  </si>
  <si>
    <t>01500390</t>
  </si>
  <si>
    <t>01500400</t>
  </si>
  <si>
    <t>01500410</t>
  </si>
  <si>
    <t>01500420</t>
  </si>
  <si>
    <t>01500430</t>
  </si>
  <si>
    <t>01500440</t>
  </si>
  <si>
    <t>01500450</t>
  </si>
  <si>
    <t>01500460</t>
  </si>
  <si>
    <t>01500470</t>
  </si>
  <si>
    <t>01500480</t>
  </si>
  <si>
    <t>01500490</t>
  </si>
  <si>
    <t>01500500</t>
  </si>
  <si>
    <t>01500510</t>
  </si>
  <si>
    <t>01500520</t>
  </si>
  <si>
    <t>01500530</t>
  </si>
  <si>
    <t>01500540</t>
  </si>
  <si>
    <t>01500550</t>
  </si>
  <si>
    <t>01500560</t>
  </si>
  <si>
    <t>01500570</t>
  </si>
  <si>
    <t>01500580</t>
  </si>
  <si>
    <t>01500590</t>
  </si>
  <si>
    <t>01500600</t>
  </si>
  <si>
    <t>01500610</t>
  </si>
  <si>
    <t>01500620</t>
  </si>
  <si>
    <t>01500630</t>
  </si>
  <si>
    <t>01500640</t>
  </si>
  <si>
    <t>01500650</t>
  </si>
  <si>
    <t>01500660</t>
  </si>
  <si>
    <t>01500670</t>
  </si>
  <si>
    <t>01500680</t>
  </si>
  <si>
    <t>01500690</t>
  </si>
  <si>
    <t>01500700</t>
  </si>
  <si>
    <t>01500710</t>
  </si>
  <si>
    <t>01500720</t>
  </si>
  <si>
    <t>01500730</t>
  </si>
  <si>
    <t>01500740</t>
  </si>
  <si>
    <t>01500750</t>
  </si>
  <si>
    <t>01500760</t>
  </si>
  <si>
    <t>01500770</t>
  </si>
  <si>
    <t>01500780</t>
  </si>
  <si>
    <t>01500790</t>
  </si>
  <si>
    <t>01500800</t>
  </si>
  <si>
    <t>01500810</t>
  </si>
  <si>
    <t>01500820</t>
  </si>
  <si>
    <t>01500830</t>
  </si>
  <si>
    <t>01500840</t>
  </si>
  <si>
    <t>01500850</t>
  </si>
  <si>
    <t>01500860</t>
  </si>
  <si>
    <t>01500870</t>
  </si>
  <si>
    <t>01500880</t>
  </si>
  <si>
    <t>01500890</t>
  </si>
  <si>
    <t>01500900</t>
  </si>
  <si>
    <t>01500910</t>
  </si>
  <si>
    <t>01500920</t>
  </si>
  <si>
    <t>01500930</t>
  </si>
  <si>
    <t>01600010</t>
  </si>
  <si>
    <t>01600020</t>
  </si>
  <si>
    <t>01600030</t>
  </si>
  <si>
    <t>01600040</t>
  </si>
  <si>
    <t>01600050</t>
  </si>
  <si>
    <t>01600060</t>
  </si>
  <si>
    <t>01600070</t>
  </si>
  <si>
    <t>01600080</t>
  </si>
  <si>
    <t>01600090</t>
  </si>
  <si>
    <t>01600100</t>
  </si>
  <si>
    <t>01600110</t>
  </si>
  <si>
    <t>01600120</t>
  </si>
  <si>
    <t>01600130</t>
  </si>
  <si>
    <t>01600140</t>
  </si>
  <si>
    <t>01600150</t>
  </si>
  <si>
    <t>01600160</t>
  </si>
  <si>
    <t>01600170</t>
  </si>
  <si>
    <t>01600180</t>
  </si>
  <si>
    <t>01600190</t>
  </si>
  <si>
    <t>01600200</t>
  </si>
  <si>
    <t>01600210</t>
  </si>
  <si>
    <t>01600220</t>
  </si>
  <si>
    <t>01600230</t>
  </si>
  <si>
    <t>01600240</t>
  </si>
  <si>
    <t>01600250</t>
  </si>
  <si>
    <t>01600260</t>
  </si>
  <si>
    <t>01600270</t>
  </si>
  <si>
    <t>01600280</t>
  </si>
  <si>
    <t>01600290</t>
  </si>
  <si>
    <t>01600300</t>
  </si>
  <si>
    <t>01600310</t>
  </si>
  <si>
    <t>01600320</t>
  </si>
  <si>
    <t>01600330</t>
  </si>
  <si>
    <t>01600340</t>
  </si>
  <si>
    <t>01600350</t>
  </si>
  <si>
    <t>01600360</t>
  </si>
  <si>
    <t>01600370</t>
  </si>
  <si>
    <t>01600380</t>
  </si>
  <si>
    <t>01600390</t>
  </si>
  <si>
    <t>01600400</t>
  </si>
  <si>
    <t>01600410</t>
  </si>
  <si>
    <t>01600420</t>
  </si>
  <si>
    <t>01600430</t>
  </si>
  <si>
    <t>01600440</t>
  </si>
  <si>
    <t>01600450</t>
  </si>
  <si>
    <t>01600460</t>
  </si>
  <si>
    <t>01600470</t>
  </si>
  <si>
    <t>01600480</t>
  </si>
  <si>
    <t>01600490</t>
  </si>
  <si>
    <t>01600500</t>
  </si>
  <si>
    <t>01600510</t>
  </si>
  <si>
    <t>01600520</t>
  </si>
  <si>
    <t>01600530</t>
  </si>
  <si>
    <t>01600540</t>
  </si>
  <si>
    <t>01600550</t>
  </si>
  <si>
    <t>01600560</t>
  </si>
  <si>
    <t>01600570</t>
  </si>
  <si>
    <t>01600580</t>
  </si>
  <si>
    <t>01600590</t>
  </si>
  <si>
    <t>01600600</t>
  </si>
  <si>
    <t>01600610</t>
  </si>
  <si>
    <t>01600620</t>
  </si>
  <si>
    <t>01600630</t>
  </si>
  <si>
    <t>01600640</t>
  </si>
  <si>
    <t>01600650</t>
  </si>
  <si>
    <t>01600660</t>
  </si>
  <si>
    <t>01600670</t>
  </si>
  <si>
    <t>01600680</t>
  </si>
  <si>
    <t>01600690</t>
  </si>
  <si>
    <t>01600700</t>
  </si>
  <si>
    <t>01600710</t>
  </si>
  <si>
    <t>01600720</t>
  </si>
  <si>
    <t>01600730</t>
  </si>
  <si>
    <t>01600740</t>
  </si>
  <si>
    <t>01600750</t>
  </si>
  <si>
    <t>01600760</t>
  </si>
  <si>
    <t>01600770</t>
  </si>
  <si>
    <t>01600780</t>
  </si>
  <si>
    <t>01600790</t>
  </si>
  <si>
    <t>01600800</t>
  </si>
  <si>
    <t>01600810</t>
  </si>
  <si>
    <t>01600820</t>
  </si>
  <si>
    <t>01600830</t>
  </si>
  <si>
    <t>01600840</t>
  </si>
  <si>
    <t>01600850</t>
  </si>
  <si>
    <t>01600860</t>
  </si>
  <si>
    <t>01600870</t>
  </si>
  <si>
    <t>01600880</t>
  </si>
  <si>
    <t>01600890</t>
  </si>
  <si>
    <t>01600900</t>
  </si>
  <si>
    <t>01600910</t>
  </si>
  <si>
    <t>01600920</t>
  </si>
  <si>
    <t>01600930</t>
  </si>
  <si>
    <t>01700010</t>
  </si>
  <si>
    <t>01700020</t>
  </si>
  <si>
    <t>01700030</t>
  </si>
  <si>
    <t>01700040</t>
  </si>
  <si>
    <t>01700050</t>
  </si>
  <si>
    <t>01700060</t>
  </si>
  <si>
    <t>01700070</t>
  </si>
  <si>
    <t>01700080</t>
  </si>
  <si>
    <t>01700090</t>
  </si>
  <si>
    <t>01700100</t>
  </si>
  <si>
    <t>01700110</t>
  </si>
  <si>
    <t>01700120</t>
  </si>
  <si>
    <t>01700130</t>
  </si>
  <si>
    <t>01700140</t>
  </si>
  <si>
    <t>01700150</t>
  </si>
  <si>
    <t>01700160</t>
  </si>
  <si>
    <t>01700170</t>
  </si>
  <si>
    <t>01700180</t>
  </si>
  <si>
    <t>01700190</t>
  </si>
  <si>
    <t>01700200</t>
  </si>
  <si>
    <t>01700210</t>
  </si>
  <si>
    <t>01700220</t>
  </si>
  <si>
    <t>01700230</t>
  </si>
  <si>
    <t>01700240</t>
  </si>
  <si>
    <t>01700250</t>
  </si>
  <si>
    <t>01700260</t>
  </si>
  <si>
    <t>01700270</t>
  </si>
  <si>
    <t>01700280</t>
  </si>
  <si>
    <t>01700290</t>
  </si>
  <si>
    <t>01700300</t>
  </si>
  <si>
    <t>01700310</t>
  </si>
  <si>
    <t>01700320</t>
  </si>
  <si>
    <t>01700330</t>
  </si>
  <si>
    <t>01700340</t>
  </si>
  <si>
    <t>01700350</t>
  </si>
  <si>
    <t>01700360</t>
  </si>
  <si>
    <t>01700370</t>
  </si>
  <si>
    <t>01700380</t>
  </si>
  <si>
    <t>01700390</t>
  </si>
  <si>
    <t>01700400</t>
  </si>
  <si>
    <t>01700410</t>
  </si>
  <si>
    <t>01700420</t>
  </si>
  <si>
    <t>01700430</t>
  </si>
  <si>
    <t>01700440</t>
  </si>
  <si>
    <t>01700450</t>
  </si>
  <si>
    <t>01700460</t>
  </si>
  <si>
    <t>01700470</t>
  </si>
  <si>
    <t>01700480</t>
  </si>
  <si>
    <t>01700490</t>
  </si>
  <si>
    <t>01700500</t>
  </si>
  <si>
    <t>01700510</t>
  </si>
  <si>
    <t>01700520</t>
  </si>
  <si>
    <t>01700530</t>
  </si>
  <si>
    <t>01700540</t>
  </si>
  <si>
    <t>01700550</t>
  </si>
  <si>
    <t>01700560</t>
  </si>
  <si>
    <t>01700570</t>
  </si>
  <si>
    <t>01700580</t>
  </si>
  <si>
    <t>01700590</t>
  </si>
  <si>
    <t>01700600</t>
  </si>
  <si>
    <t>01700610</t>
  </si>
  <si>
    <t>01700620</t>
  </si>
  <si>
    <t>01700630</t>
  </si>
  <si>
    <t>01700640</t>
  </si>
  <si>
    <t>01700650</t>
  </si>
  <si>
    <t>01700660</t>
  </si>
  <si>
    <t>01700670</t>
  </si>
  <si>
    <t>01700680</t>
  </si>
  <si>
    <t>01700690</t>
  </si>
  <si>
    <t>01700700</t>
  </si>
  <si>
    <t>01700710</t>
  </si>
  <si>
    <t>01700720</t>
  </si>
  <si>
    <t>01700730</t>
  </si>
  <si>
    <t>01700740</t>
  </si>
  <si>
    <t>01700750</t>
  </si>
  <si>
    <t>01700760</t>
  </si>
  <si>
    <t>01700770</t>
  </si>
  <si>
    <t>01700780</t>
  </si>
  <si>
    <t>01700790</t>
  </si>
  <si>
    <t>01700800</t>
  </si>
  <si>
    <t>01700810</t>
  </si>
  <si>
    <t>01700820</t>
  </si>
  <si>
    <t>01700830</t>
  </si>
  <si>
    <t>01700840</t>
  </si>
  <si>
    <t>01700850</t>
  </si>
  <si>
    <t>01700860</t>
  </si>
  <si>
    <t>01700870</t>
  </si>
  <si>
    <t>01700880</t>
  </si>
  <si>
    <t>01700890</t>
  </si>
  <si>
    <t>01700900</t>
  </si>
  <si>
    <t>01700910</t>
  </si>
  <si>
    <t>01700920</t>
  </si>
  <si>
    <t>01700930</t>
  </si>
  <si>
    <t>01800010</t>
  </si>
  <si>
    <t>01800020</t>
  </si>
  <si>
    <t>01800030</t>
  </si>
  <si>
    <t>01800040</t>
  </si>
  <si>
    <t>01800050</t>
  </si>
  <si>
    <t>01800060</t>
  </si>
  <si>
    <t>01800070</t>
  </si>
  <si>
    <t>01800080</t>
  </si>
  <si>
    <t>01800090</t>
  </si>
  <si>
    <t>01800100</t>
  </si>
  <si>
    <t>01800110</t>
  </si>
  <si>
    <t>01800120</t>
  </si>
  <si>
    <t>01800130</t>
  </si>
  <si>
    <t>01800140</t>
  </si>
  <si>
    <t>01800150</t>
  </si>
  <si>
    <t>01800160</t>
  </si>
  <si>
    <t>01800170</t>
  </si>
  <si>
    <t>01800180</t>
  </si>
  <si>
    <t>01800190</t>
  </si>
  <si>
    <t>01800200</t>
  </si>
  <si>
    <t>01800210</t>
  </si>
  <si>
    <t>01800220</t>
  </si>
  <si>
    <t>01800230</t>
  </si>
  <si>
    <t>01800240</t>
  </si>
  <si>
    <t>01800250</t>
  </si>
  <si>
    <t>01800260</t>
  </si>
  <si>
    <t>01800270</t>
  </si>
  <si>
    <t>01800280</t>
  </si>
  <si>
    <t>01800290</t>
  </si>
  <si>
    <t>01800300</t>
  </si>
  <si>
    <t>01800310</t>
  </si>
  <si>
    <t>01800320</t>
  </si>
  <si>
    <t>01800330</t>
  </si>
  <si>
    <t>01800340</t>
  </si>
  <si>
    <t>01800350</t>
  </si>
  <si>
    <t>01800360</t>
  </si>
  <si>
    <t>01800370</t>
  </si>
  <si>
    <t>01800380</t>
  </si>
  <si>
    <t>01800390</t>
  </si>
  <si>
    <t>01800400</t>
  </si>
  <si>
    <t>01800410</t>
  </si>
  <si>
    <t>01800420</t>
  </si>
  <si>
    <t>01800430</t>
  </si>
  <si>
    <t>01800440</t>
  </si>
  <si>
    <t>01800450</t>
  </si>
  <si>
    <t>01800460</t>
  </si>
  <si>
    <t>01800470</t>
  </si>
  <si>
    <t>01800480</t>
  </si>
  <si>
    <t>01800490</t>
  </si>
  <si>
    <t>01800500</t>
  </si>
  <si>
    <t>01800510</t>
  </si>
  <si>
    <t>01800520</t>
  </si>
  <si>
    <t>01800530</t>
  </si>
  <si>
    <t>01800540</t>
  </si>
  <si>
    <t>01800550</t>
  </si>
  <si>
    <t>01800560</t>
  </si>
  <si>
    <t>01800570</t>
  </si>
  <si>
    <t>01800580</t>
  </si>
  <si>
    <t>01800590</t>
  </si>
  <si>
    <t>01800600</t>
  </si>
  <si>
    <t>01800610</t>
  </si>
  <si>
    <t>01800620</t>
  </si>
  <si>
    <t>01800630</t>
  </si>
  <si>
    <t>01800640</t>
  </si>
  <si>
    <t>01800650</t>
  </si>
  <si>
    <t>01800660</t>
  </si>
  <si>
    <t>01800670</t>
  </si>
  <si>
    <t>01800680</t>
  </si>
  <si>
    <t>01800690</t>
  </si>
  <si>
    <t>01800700</t>
  </si>
  <si>
    <t>01800710</t>
  </si>
  <si>
    <t>01800720</t>
  </si>
  <si>
    <t>01800730</t>
  </si>
  <si>
    <t>01800740</t>
  </si>
  <si>
    <t>01800750</t>
  </si>
  <si>
    <t>01800760</t>
  </si>
  <si>
    <t>01800770</t>
  </si>
  <si>
    <t>01800780</t>
  </si>
  <si>
    <t>01800790</t>
  </si>
  <si>
    <t>01800800</t>
  </si>
  <si>
    <t>01800810</t>
  </si>
  <si>
    <t>01800820</t>
  </si>
  <si>
    <t>01800830</t>
  </si>
  <si>
    <t>01800840</t>
  </si>
  <si>
    <t>01800850</t>
  </si>
  <si>
    <t>01800860</t>
  </si>
  <si>
    <t>01800870</t>
  </si>
  <si>
    <t>01800880</t>
  </si>
  <si>
    <t>01800890</t>
  </si>
  <si>
    <t>01800900</t>
  </si>
  <si>
    <t>01800910</t>
  </si>
  <si>
    <t>01800920</t>
  </si>
  <si>
    <t>01800930</t>
  </si>
  <si>
    <t>01900010</t>
  </si>
  <si>
    <t>01900020</t>
  </si>
  <si>
    <t>01900030</t>
  </si>
  <si>
    <t>01900040</t>
  </si>
  <si>
    <t>01900050</t>
  </si>
  <si>
    <t>01900060</t>
  </si>
  <si>
    <t>01900070</t>
  </si>
  <si>
    <t>01900080</t>
  </si>
  <si>
    <t>01900090</t>
  </si>
  <si>
    <t>01900100</t>
  </si>
  <si>
    <t>01900110</t>
  </si>
  <si>
    <t>01900120</t>
  </si>
  <si>
    <t>01900130</t>
  </si>
  <si>
    <t>01900140</t>
  </si>
  <si>
    <t>01900150</t>
  </si>
  <si>
    <t>01900160</t>
  </si>
  <si>
    <t>01900170</t>
  </si>
  <si>
    <t>01900180</t>
  </si>
  <si>
    <t>01900190</t>
  </si>
  <si>
    <t>01900200</t>
  </si>
  <si>
    <t>01900210</t>
  </si>
  <si>
    <t>01900220</t>
  </si>
  <si>
    <t>01900230</t>
  </si>
  <si>
    <t>01900240</t>
  </si>
  <si>
    <t>01900250</t>
  </si>
  <si>
    <t>01900260</t>
  </si>
  <si>
    <t>01900270</t>
  </si>
  <si>
    <t>01900280</t>
  </si>
  <si>
    <t>01900290</t>
  </si>
  <si>
    <t>01900300</t>
  </si>
  <si>
    <t>01900310</t>
  </si>
  <si>
    <t>01900320</t>
  </si>
  <si>
    <t>01900330</t>
  </si>
  <si>
    <t>01900340</t>
  </si>
  <si>
    <t>01900350</t>
  </si>
  <si>
    <t>01900360</t>
  </si>
  <si>
    <t>01900370</t>
  </si>
  <si>
    <t>01900380</t>
  </si>
  <si>
    <t>01900390</t>
  </si>
  <si>
    <t>01900400</t>
  </si>
  <si>
    <t>01900410</t>
  </si>
  <si>
    <t>01900420</t>
  </si>
  <si>
    <t>01900430</t>
  </si>
  <si>
    <t>01900440</t>
  </si>
  <si>
    <t>01900450</t>
  </si>
  <si>
    <t>01900460</t>
  </si>
  <si>
    <t>01900470</t>
  </si>
  <si>
    <t>01900480</t>
  </si>
  <si>
    <t>01900490</t>
  </si>
  <si>
    <t>01900500</t>
  </si>
  <si>
    <t>01900510</t>
  </si>
  <si>
    <t>01900520</t>
  </si>
  <si>
    <t>01900530</t>
  </si>
  <si>
    <t>01900540</t>
  </si>
  <si>
    <t>01900550</t>
  </si>
  <si>
    <t>01900560</t>
  </si>
  <si>
    <t>01900570</t>
  </si>
  <si>
    <t>01900580</t>
  </si>
  <si>
    <t>01900590</t>
  </si>
  <si>
    <t>01900600</t>
  </si>
  <si>
    <t>01900610</t>
  </si>
  <si>
    <t>01900620</t>
  </si>
  <si>
    <t>01900630</t>
  </si>
  <si>
    <t>01900640</t>
  </si>
  <si>
    <t>01900650</t>
  </si>
  <si>
    <t>01900660</t>
  </si>
  <si>
    <t>01900670</t>
  </si>
  <si>
    <t>01900680</t>
  </si>
  <si>
    <t>01900690</t>
  </si>
  <si>
    <t>01900700</t>
  </si>
  <si>
    <t>01900710</t>
  </si>
  <si>
    <t>01900720</t>
  </si>
  <si>
    <t>01900730</t>
  </si>
  <si>
    <t>01900740</t>
  </si>
  <si>
    <t>01900750</t>
  </si>
  <si>
    <t>01900760</t>
  </si>
  <si>
    <t>01900770</t>
  </si>
  <si>
    <t>01900780</t>
  </si>
  <si>
    <t>01900790</t>
  </si>
  <si>
    <t>01900800</t>
  </si>
  <si>
    <t>01900810</t>
  </si>
  <si>
    <t>01900820</t>
  </si>
  <si>
    <t>01900830</t>
  </si>
  <si>
    <t>01900840</t>
  </si>
  <si>
    <t>01900850</t>
  </si>
  <si>
    <t>01900860</t>
  </si>
  <si>
    <t>01900870</t>
  </si>
  <si>
    <t>01900880</t>
  </si>
  <si>
    <t>01900890</t>
  </si>
  <si>
    <t>01900900</t>
  </si>
  <si>
    <t>01900910</t>
  </si>
  <si>
    <t>01900920</t>
  </si>
  <si>
    <t>01900930</t>
  </si>
  <si>
    <t>02000050</t>
  </si>
  <si>
    <t>02000060</t>
  </si>
  <si>
    <t>02000070</t>
  </si>
  <si>
    <t>02000080</t>
  </si>
  <si>
    <t>02000090</t>
  </si>
  <si>
    <t>02000100</t>
  </si>
  <si>
    <t>02000110</t>
  </si>
  <si>
    <t>02000120</t>
  </si>
  <si>
    <t>02000130</t>
  </si>
  <si>
    <t>02000140</t>
  </si>
  <si>
    <t>02000150</t>
  </si>
  <si>
    <t>02000180</t>
  </si>
  <si>
    <t>02000190</t>
  </si>
  <si>
    <t>02000200</t>
  </si>
  <si>
    <t>02000210</t>
  </si>
  <si>
    <t>02000220</t>
  </si>
  <si>
    <t>02000230</t>
  </si>
  <si>
    <t>02000240</t>
  </si>
  <si>
    <t>02000250</t>
  </si>
  <si>
    <t>02000260</t>
  </si>
  <si>
    <t>02000270</t>
  </si>
  <si>
    <t>02000280</t>
  </si>
  <si>
    <t>02000290</t>
  </si>
  <si>
    <t>02000300</t>
  </si>
  <si>
    <t>02000310</t>
  </si>
  <si>
    <t>02000320</t>
  </si>
  <si>
    <t>02000330</t>
  </si>
  <si>
    <t>02000340</t>
  </si>
  <si>
    <t>02000350</t>
  </si>
  <si>
    <t>02000360</t>
  </si>
  <si>
    <t>02000370</t>
  </si>
  <si>
    <t>02000380</t>
  </si>
  <si>
    <t>02000390</t>
  </si>
  <si>
    <t>02000400</t>
  </si>
  <si>
    <t>02000410</t>
  </si>
  <si>
    <t>02000420</t>
  </si>
  <si>
    <t>02000430</t>
  </si>
  <si>
    <t>02000440</t>
  </si>
  <si>
    <t>02000450</t>
  </si>
  <si>
    <t>02000460</t>
  </si>
  <si>
    <t>02000470</t>
  </si>
  <si>
    <t>02000480</t>
  </si>
  <si>
    <t>02000490</t>
  </si>
  <si>
    <t>02000500</t>
  </si>
  <si>
    <t>02000510</t>
  </si>
  <si>
    <t>02000520</t>
  </si>
  <si>
    <t>02000530</t>
  </si>
  <si>
    <t>02000540</t>
  </si>
  <si>
    <t>02000550</t>
  </si>
  <si>
    <t>02000560</t>
  </si>
  <si>
    <t>02000570</t>
  </si>
  <si>
    <t>02000580</t>
  </si>
  <si>
    <t>02000590</t>
  </si>
  <si>
    <t>02000600</t>
  </si>
  <si>
    <t>02000610</t>
  </si>
  <si>
    <t>02000620</t>
  </si>
  <si>
    <t>02000630</t>
  </si>
  <si>
    <t>02000640</t>
  </si>
  <si>
    <t>02000650</t>
  </si>
  <si>
    <t>02000660</t>
  </si>
  <si>
    <t>02000670</t>
  </si>
  <si>
    <t>02000680</t>
  </si>
  <si>
    <t>02000690</t>
  </si>
  <si>
    <t>02000700</t>
  </si>
  <si>
    <t>02000710</t>
  </si>
  <si>
    <t>02000720</t>
  </si>
  <si>
    <t>02000730</t>
  </si>
  <si>
    <t>02000740</t>
  </si>
  <si>
    <t>02000750</t>
  </si>
  <si>
    <t>02000760</t>
  </si>
  <si>
    <t>02000770</t>
  </si>
  <si>
    <t>02000780</t>
  </si>
  <si>
    <t>02000790</t>
  </si>
  <si>
    <t>02000800</t>
  </si>
  <si>
    <t>02000810</t>
  </si>
  <si>
    <t>02000820</t>
  </si>
  <si>
    <t>02000830</t>
  </si>
  <si>
    <t>02000840</t>
  </si>
  <si>
    <t>02000850</t>
  </si>
  <si>
    <t>02000860</t>
  </si>
  <si>
    <t>02000870</t>
  </si>
  <si>
    <t>02000880</t>
  </si>
  <si>
    <t>02000890</t>
  </si>
  <si>
    <t>02000900</t>
  </si>
  <si>
    <t>02000910</t>
  </si>
  <si>
    <t>02000920</t>
  </si>
  <si>
    <t>02000930</t>
  </si>
  <si>
    <t>02100050</t>
  </si>
  <si>
    <t>02100060</t>
  </si>
  <si>
    <t>02100070</t>
  </si>
  <si>
    <t>02100080</t>
  </si>
  <si>
    <t>02100090</t>
  </si>
  <si>
    <t>02100100</t>
  </si>
  <si>
    <t>02100110</t>
  </si>
  <si>
    <t>02100120</t>
  </si>
  <si>
    <t>02100130</t>
  </si>
  <si>
    <t>02100140</t>
  </si>
  <si>
    <t>02100180</t>
  </si>
  <si>
    <t>02100190</t>
  </si>
  <si>
    <t>02100200</t>
  </si>
  <si>
    <t>02100210</t>
  </si>
  <si>
    <t>02100220</t>
  </si>
  <si>
    <t>02100230</t>
  </si>
  <si>
    <t>02100240</t>
  </si>
  <si>
    <t>02100250</t>
  </si>
  <si>
    <t>02100260</t>
  </si>
  <si>
    <t>02100270</t>
  </si>
  <si>
    <t>02100280</t>
  </si>
  <si>
    <t>02100290</t>
  </si>
  <si>
    <t>02100300</t>
  </si>
  <si>
    <t>02100310</t>
  </si>
  <si>
    <t>02100320</t>
  </si>
  <si>
    <t>02100330</t>
  </si>
  <si>
    <t>02100340</t>
  </si>
  <si>
    <t>02100350</t>
  </si>
  <si>
    <t>02100360</t>
  </si>
  <si>
    <t>02100370</t>
  </si>
  <si>
    <t>02100380</t>
  </si>
  <si>
    <t>02100390</t>
  </si>
  <si>
    <t>02100400</t>
  </si>
  <si>
    <t>02100410</t>
  </si>
  <si>
    <t>02100420</t>
  </si>
  <si>
    <t>02100430</t>
  </si>
  <si>
    <t>02100440</t>
  </si>
  <si>
    <t>02100450</t>
  </si>
  <si>
    <t>02100460</t>
  </si>
  <si>
    <t>02100470</t>
  </si>
  <si>
    <t>02100480</t>
  </si>
  <si>
    <t>02100490</t>
  </si>
  <si>
    <t>02100500</t>
  </si>
  <si>
    <t>02100510</t>
  </si>
  <si>
    <t>02100520</t>
  </si>
  <si>
    <t>02100530</t>
  </si>
  <si>
    <t>02100540</t>
  </si>
  <si>
    <t>02100550</t>
  </si>
  <si>
    <t>02100560</t>
  </si>
  <si>
    <t>02100570</t>
  </si>
  <si>
    <t>02100580</t>
  </si>
  <si>
    <t>02100590</t>
  </si>
  <si>
    <t>02100600</t>
  </si>
  <si>
    <t>02100610</t>
  </si>
  <si>
    <t>02100620</t>
  </si>
  <si>
    <t>02100630</t>
  </si>
  <si>
    <t>02100640</t>
  </si>
  <si>
    <t>02100650</t>
  </si>
  <si>
    <t>02100660</t>
  </si>
  <si>
    <t>02100670</t>
  </si>
  <si>
    <t>02100680</t>
  </si>
  <si>
    <t>02100690</t>
  </si>
  <si>
    <t>02100700</t>
  </si>
  <si>
    <t>02100710</t>
  </si>
  <si>
    <t>02100720</t>
  </si>
  <si>
    <t>02100730</t>
  </si>
  <si>
    <t>02100740</t>
  </si>
  <si>
    <t>02100750</t>
  </si>
  <si>
    <t>02100760</t>
  </si>
  <si>
    <t>02100770</t>
  </si>
  <si>
    <t>02100780</t>
  </si>
  <si>
    <t>02100790</t>
  </si>
  <si>
    <t>02100800</t>
  </si>
  <si>
    <t>02100810</t>
  </si>
  <si>
    <t>02100820</t>
  </si>
  <si>
    <t>02100830</t>
  </si>
  <si>
    <t>02100840</t>
  </si>
  <si>
    <t>02100850</t>
  </si>
  <si>
    <t>02100860</t>
  </si>
  <si>
    <t>02100880</t>
  </si>
  <si>
    <t>02100890</t>
  </si>
  <si>
    <t>02100900</t>
  </si>
  <si>
    <t>02100910</t>
  </si>
  <si>
    <t>02100920</t>
  </si>
  <si>
    <t>02100930</t>
  </si>
  <si>
    <t>02200050</t>
  </si>
  <si>
    <t>02200060</t>
  </si>
  <si>
    <t>02200070</t>
  </si>
  <si>
    <t>02200080</t>
  </si>
  <si>
    <t>02200090</t>
  </si>
  <si>
    <t>02200100</t>
  </si>
  <si>
    <t>02200110</t>
  </si>
  <si>
    <t>02200120</t>
  </si>
  <si>
    <t>02200130</t>
  </si>
  <si>
    <t>02200140</t>
  </si>
  <si>
    <t>02200180</t>
  </si>
  <si>
    <t>02200190</t>
  </si>
  <si>
    <t>02200200</t>
  </si>
  <si>
    <t>02200210</t>
  </si>
  <si>
    <t>02200220</t>
  </si>
  <si>
    <t>02200230</t>
  </si>
  <si>
    <t>02200240</t>
  </si>
  <si>
    <t>02200250</t>
  </si>
  <si>
    <t>02200260</t>
  </si>
  <si>
    <t>02200270</t>
  </si>
  <si>
    <t>02200280</t>
  </si>
  <si>
    <t>02200290</t>
  </si>
  <si>
    <t>02200300</t>
  </si>
  <si>
    <t>02200310</t>
  </si>
  <si>
    <t>02200320</t>
  </si>
  <si>
    <t>02200330</t>
  </si>
  <si>
    <t>02200340</t>
  </si>
  <si>
    <t>02200350</t>
  </si>
  <si>
    <t>02200360</t>
  </si>
  <si>
    <t>02200370</t>
  </si>
  <si>
    <t>02200380</t>
  </si>
  <si>
    <t>02200390</t>
  </si>
  <si>
    <t>02200400</t>
  </si>
  <si>
    <t>02200410</t>
  </si>
  <si>
    <t>02200420</t>
  </si>
  <si>
    <t>02200430</t>
  </si>
  <si>
    <t>02200440</t>
  </si>
  <si>
    <t>02200450</t>
  </si>
  <si>
    <t>02200460</t>
  </si>
  <si>
    <t>02200470</t>
  </si>
  <si>
    <t>02200480</t>
  </si>
  <si>
    <t>02200490</t>
  </si>
  <si>
    <t>02200500</t>
  </si>
  <si>
    <t>02200510</t>
  </si>
  <si>
    <t>02200520</t>
  </si>
  <si>
    <t>02200530</t>
  </si>
  <si>
    <t>02200540</t>
  </si>
  <si>
    <t>02200550</t>
  </si>
  <si>
    <t>02200560</t>
  </si>
  <si>
    <t>02200570</t>
  </si>
  <si>
    <t>02200580</t>
  </si>
  <si>
    <t>02200590</t>
  </si>
  <si>
    <t>02200600</t>
  </si>
  <si>
    <t>02200610</t>
  </si>
  <si>
    <t>02200620</t>
  </si>
  <si>
    <t>02200630</t>
  </si>
  <si>
    <t>02200640</t>
  </si>
  <si>
    <t>02200650</t>
  </si>
  <si>
    <t>02200660</t>
  </si>
  <si>
    <t>02200670</t>
  </si>
  <si>
    <t>02200680</t>
  </si>
  <si>
    <t>02200690</t>
  </si>
  <si>
    <t>02200700</t>
  </si>
  <si>
    <t>02200710</t>
  </si>
  <si>
    <t>02200720</t>
  </si>
  <si>
    <t>02200730</t>
  </si>
  <si>
    <t>02200740</t>
  </si>
  <si>
    <t>02200750</t>
  </si>
  <si>
    <t>02200760</t>
  </si>
  <si>
    <t>02200770</t>
  </si>
  <si>
    <t>02200780</t>
  </si>
  <si>
    <t>02200790</t>
  </si>
  <si>
    <t>02200800</t>
  </si>
  <si>
    <t>02200810</t>
  </si>
  <si>
    <t>02200820</t>
  </si>
  <si>
    <t>02200830</t>
  </si>
  <si>
    <t>02200840</t>
  </si>
  <si>
    <t>02200850</t>
  </si>
  <si>
    <t>02200880</t>
  </si>
  <si>
    <t>02200890</t>
  </si>
  <si>
    <t>02200900</t>
  </si>
  <si>
    <t>02200910</t>
  </si>
  <si>
    <t>02200920</t>
  </si>
  <si>
    <t>02200930</t>
  </si>
  <si>
    <t>02300050</t>
  </si>
  <si>
    <t>02300060</t>
  </si>
  <si>
    <t>02300070</t>
  </si>
  <si>
    <t>02300080</t>
  </si>
  <si>
    <t>02300090</t>
  </si>
  <si>
    <t>02300100</t>
  </si>
  <si>
    <t>02300110</t>
  </si>
  <si>
    <t>02300120</t>
  </si>
  <si>
    <t>02300130</t>
  </si>
  <si>
    <t>02300140</t>
  </si>
  <si>
    <t>02300180</t>
  </si>
  <si>
    <t>02300190</t>
  </si>
  <si>
    <t>02300200</t>
  </si>
  <si>
    <t>02300210</t>
  </si>
  <si>
    <t>02300220</t>
  </si>
  <si>
    <t>02300230</t>
  </si>
  <si>
    <t>02300240</t>
  </si>
  <si>
    <t>02300250</t>
  </si>
  <si>
    <t>02300260</t>
  </si>
  <si>
    <t>02300270</t>
  </si>
  <si>
    <t>02300280</t>
  </si>
  <si>
    <t>02300290</t>
  </si>
  <si>
    <t>02300300</t>
  </si>
  <si>
    <t>02300310</t>
  </si>
  <si>
    <t>02300320</t>
  </si>
  <si>
    <t>02300330</t>
  </si>
  <si>
    <t>02300340</t>
  </si>
  <si>
    <t>02300350</t>
  </si>
  <si>
    <t>02300360</t>
  </si>
  <si>
    <t>02300370</t>
  </si>
  <si>
    <t>02300380</t>
  </si>
  <si>
    <t>02300390</t>
  </si>
  <si>
    <t>02300400</t>
  </si>
  <si>
    <t>02300410</t>
  </si>
  <si>
    <t>02300420</t>
  </si>
  <si>
    <t>02300430</t>
  </si>
  <si>
    <t>02300440</t>
  </si>
  <si>
    <t>02300450</t>
  </si>
  <si>
    <t>02300460</t>
  </si>
  <si>
    <t>02300470</t>
  </si>
  <si>
    <t>02300480</t>
  </si>
  <si>
    <t>02300490</t>
  </si>
  <si>
    <t>02300500</t>
  </si>
  <si>
    <t>02300510</t>
  </si>
  <si>
    <t>02300520</t>
  </si>
  <si>
    <t>02300530</t>
  </si>
  <si>
    <t>02300540</t>
  </si>
  <si>
    <t>02300550</t>
  </si>
  <si>
    <t>02300560</t>
  </si>
  <si>
    <t>02300570</t>
  </si>
  <si>
    <t>02300580</t>
  </si>
  <si>
    <t>02300590</t>
  </si>
  <si>
    <t>02300600</t>
  </si>
  <si>
    <t>02300610</t>
  </si>
  <si>
    <t>02300620</t>
  </si>
  <si>
    <t>02300630</t>
  </si>
  <si>
    <t>02300640</t>
  </si>
  <si>
    <t>02300650</t>
  </si>
  <si>
    <t>02300660</t>
  </si>
  <si>
    <t>02300670</t>
  </si>
  <si>
    <t>02300680</t>
  </si>
  <si>
    <t>02300690</t>
  </si>
  <si>
    <t>02300700</t>
  </si>
  <si>
    <t>02300710</t>
  </si>
  <si>
    <t>02300720</t>
  </si>
  <si>
    <t>02300730</t>
  </si>
  <si>
    <t>02300740</t>
  </si>
  <si>
    <t>02300750</t>
  </si>
  <si>
    <t>02300760</t>
  </si>
  <si>
    <t>02300770</t>
  </si>
  <si>
    <t>02300780</t>
  </si>
  <si>
    <t>02300790</t>
  </si>
  <si>
    <t>02300800</t>
  </si>
  <si>
    <t>02300810</t>
  </si>
  <si>
    <t>02300820</t>
  </si>
  <si>
    <t>02300830</t>
  </si>
  <si>
    <t>02300840</t>
  </si>
  <si>
    <t>02300850</t>
  </si>
  <si>
    <t>02300880</t>
  </si>
  <si>
    <t>02300890</t>
  </si>
  <si>
    <t>02300900</t>
  </si>
  <si>
    <t>02300910</t>
  </si>
  <si>
    <t>02300920</t>
  </si>
  <si>
    <t>02300930</t>
  </si>
  <si>
    <t>02400050</t>
  </si>
  <si>
    <t>02400060</t>
  </si>
  <si>
    <t>02400070</t>
  </si>
  <si>
    <t>02400080</t>
  </si>
  <si>
    <t>02400090</t>
  </si>
  <si>
    <t>02400100</t>
  </si>
  <si>
    <t>02400110</t>
  </si>
  <si>
    <t>02400120</t>
  </si>
  <si>
    <t>02400130</t>
  </si>
  <si>
    <t>02400140</t>
  </si>
  <si>
    <t>02400180</t>
  </si>
  <si>
    <t>02400190</t>
  </si>
  <si>
    <t>02400200</t>
  </si>
  <si>
    <t>02400210</t>
  </si>
  <si>
    <t>02400220</t>
  </si>
  <si>
    <t>02400230</t>
  </si>
  <si>
    <t>02400240</t>
  </si>
  <si>
    <t>02400250</t>
  </si>
  <si>
    <t>02400260</t>
  </si>
  <si>
    <t>02400270</t>
  </si>
  <si>
    <t>02400280</t>
  </si>
  <si>
    <t>02400290</t>
  </si>
  <si>
    <t>02400300</t>
  </si>
  <si>
    <t>02400310</t>
  </si>
  <si>
    <t>02400320</t>
  </si>
  <si>
    <t>02400330</t>
  </si>
  <si>
    <t>02400340</t>
  </si>
  <si>
    <t>02400350</t>
  </si>
  <si>
    <t>02400360</t>
  </si>
  <si>
    <t>02400370</t>
  </si>
  <si>
    <t>02400380</t>
  </si>
  <si>
    <t>02400390</t>
  </si>
  <si>
    <t>02400400</t>
  </si>
  <si>
    <t>02400410</t>
  </si>
  <si>
    <t>02400420</t>
  </si>
  <si>
    <t>02400430</t>
  </si>
  <si>
    <t>02400440</t>
  </si>
  <si>
    <t>02400450</t>
  </si>
  <si>
    <t>02400460</t>
  </si>
  <si>
    <t>02400470</t>
  </si>
  <si>
    <t>02400480</t>
  </si>
  <si>
    <t>02400490</t>
  </si>
  <si>
    <t>02400500</t>
  </si>
  <si>
    <t>02400510</t>
  </si>
  <si>
    <t>02400520</t>
  </si>
  <si>
    <t>02400530</t>
  </si>
  <si>
    <t>02400540</t>
  </si>
  <si>
    <t>02400550</t>
  </si>
  <si>
    <t>02400560</t>
  </si>
  <si>
    <t>02400570</t>
  </si>
  <si>
    <t>02400580</t>
  </si>
  <si>
    <t>02400590</t>
  </si>
  <si>
    <t>02400600</t>
  </si>
  <si>
    <t>02400610</t>
  </si>
  <si>
    <t>02400620</t>
  </si>
  <si>
    <t>02400630</t>
  </si>
  <si>
    <t>02400640</t>
  </si>
  <si>
    <t>02400650</t>
  </si>
  <si>
    <t>02400660</t>
  </si>
  <si>
    <t>02400670</t>
  </si>
  <si>
    <t>02400680</t>
  </si>
  <si>
    <t>02400690</t>
  </si>
  <si>
    <t>02400700</t>
  </si>
  <si>
    <t>02400710</t>
  </si>
  <si>
    <t>02400720</t>
  </si>
  <si>
    <t>02400730</t>
  </si>
  <si>
    <t>02400740</t>
  </si>
  <si>
    <t>02400750</t>
  </si>
  <si>
    <t>02400760</t>
  </si>
  <si>
    <t>02400770</t>
  </si>
  <si>
    <t>02400780</t>
  </si>
  <si>
    <t>02400790</t>
  </si>
  <si>
    <t>02400800</t>
  </si>
  <si>
    <t>02400810</t>
  </si>
  <si>
    <t>02400820</t>
  </si>
  <si>
    <t>02400830</t>
  </si>
  <si>
    <t>02400840</t>
  </si>
  <si>
    <t>02400850</t>
  </si>
  <si>
    <t>02400860</t>
  </si>
  <si>
    <t>02400880</t>
  </si>
  <si>
    <t>02400890</t>
  </si>
  <si>
    <t>02400900</t>
  </si>
  <si>
    <t>02400910</t>
  </si>
  <si>
    <t>02400920</t>
  </si>
  <si>
    <t>02400930</t>
  </si>
  <si>
    <t>02500050</t>
  </si>
  <si>
    <t>02500060</t>
  </si>
  <si>
    <t>02500070</t>
  </si>
  <si>
    <t>02500080</t>
  </si>
  <si>
    <t>02500090</t>
  </si>
  <si>
    <t>02500100</t>
  </si>
  <si>
    <t>02500110</t>
  </si>
  <si>
    <t>02500120</t>
  </si>
  <si>
    <t>02500130</t>
  </si>
  <si>
    <t>02500140</t>
  </si>
  <si>
    <t>02500180</t>
  </si>
  <si>
    <t>02500190</t>
  </si>
  <si>
    <t>02500200</t>
  </si>
  <si>
    <t>02500210</t>
  </si>
  <si>
    <t>02500220</t>
  </si>
  <si>
    <t>02500230</t>
  </si>
  <si>
    <t>02500240</t>
  </si>
  <si>
    <t>02500250</t>
  </si>
  <si>
    <t>02500260</t>
  </si>
  <si>
    <t>02500270</t>
  </si>
  <si>
    <t>02500280</t>
  </si>
  <si>
    <t>02500290</t>
  </si>
  <si>
    <t>02500300</t>
  </si>
  <si>
    <t>02500310</t>
  </si>
  <si>
    <t>02500320</t>
  </si>
  <si>
    <t>02500330</t>
  </si>
  <si>
    <t>02500340</t>
  </si>
  <si>
    <t>02500350</t>
  </si>
  <si>
    <t>02500360</t>
  </si>
  <si>
    <t>02500370</t>
  </si>
  <si>
    <t>02500380</t>
  </si>
  <si>
    <t>02500390</t>
  </si>
  <si>
    <t>02500400</t>
  </si>
  <si>
    <t>02500410</t>
  </si>
  <si>
    <t>02500420</t>
  </si>
  <si>
    <t>02500430</t>
  </si>
  <si>
    <t>02500440</t>
  </si>
  <si>
    <t>02500450</t>
  </si>
  <si>
    <t>02500460</t>
  </si>
  <si>
    <t>02500470</t>
  </si>
  <si>
    <t>02500480</t>
  </si>
  <si>
    <t>02500490</t>
  </si>
  <si>
    <t>02500500</t>
  </si>
  <si>
    <t>02500510</t>
  </si>
  <si>
    <t>02500520</t>
  </si>
  <si>
    <t>02500530</t>
  </si>
  <si>
    <t>02500540</t>
  </si>
  <si>
    <t>02500550</t>
  </si>
  <si>
    <t>02500560</t>
  </si>
  <si>
    <t>02500570</t>
  </si>
  <si>
    <t>02500580</t>
  </si>
  <si>
    <t>02500590</t>
  </si>
  <si>
    <t>02500600</t>
  </si>
  <si>
    <t>02500610</t>
  </si>
  <si>
    <t>02500620</t>
  </si>
  <si>
    <t>02500630</t>
  </si>
  <si>
    <t>02500640</t>
  </si>
  <si>
    <t>02500650</t>
  </si>
  <si>
    <t>02500660</t>
  </si>
  <si>
    <t>02500670</t>
  </si>
  <si>
    <t>02500680</t>
  </si>
  <si>
    <t>02500690</t>
  </si>
  <si>
    <t>02500700</t>
  </si>
  <si>
    <t>02500710</t>
  </si>
  <si>
    <t>02500720</t>
  </si>
  <si>
    <t>02500730</t>
  </si>
  <si>
    <t>02500740</t>
  </si>
  <si>
    <t>02500750</t>
  </si>
  <si>
    <t>02500760</t>
  </si>
  <si>
    <t>02500770</t>
  </si>
  <si>
    <t>02500780</t>
  </si>
  <si>
    <t>02500790</t>
  </si>
  <si>
    <t>02500800</t>
  </si>
  <si>
    <t>02500810</t>
  </si>
  <si>
    <t>02500820</t>
  </si>
  <si>
    <t>02500830</t>
  </si>
  <si>
    <t>02500840</t>
  </si>
  <si>
    <t>02500850</t>
  </si>
  <si>
    <t>02500860</t>
  </si>
  <si>
    <t>02500880</t>
  </si>
  <si>
    <t>02500890</t>
  </si>
  <si>
    <t>02500900</t>
  </si>
  <si>
    <t>02500910</t>
  </si>
  <si>
    <t>02500920</t>
  </si>
  <si>
    <t>02500930</t>
  </si>
  <si>
    <t>02600050</t>
  </si>
  <si>
    <t>02600060</t>
  </si>
  <si>
    <t>02600070</t>
  </si>
  <si>
    <t>02600080</t>
  </si>
  <si>
    <t>02600090</t>
  </si>
  <si>
    <t>02600100</t>
  </si>
  <si>
    <t>02600110</t>
  </si>
  <si>
    <t>02600120</t>
  </si>
  <si>
    <t>02600130</t>
  </si>
  <si>
    <t>02600140</t>
  </si>
  <si>
    <t>02600150</t>
  </si>
  <si>
    <t>02600180</t>
  </si>
  <si>
    <t>02600190</t>
  </si>
  <si>
    <t>02600200</t>
  </si>
  <si>
    <t>02600210</t>
  </si>
  <si>
    <t>02600220</t>
  </si>
  <si>
    <t>02600230</t>
  </si>
  <si>
    <t>02600240</t>
  </si>
  <si>
    <t>02600250</t>
  </si>
  <si>
    <t>02600260</t>
  </si>
  <si>
    <t>02600270</t>
  </si>
  <si>
    <t>02600280</t>
  </si>
  <si>
    <t>02600290</t>
  </si>
  <si>
    <t>02600300</t>
  </si>
  <si>
    <t>02600310</t>
  </si>
  <si>
    <t>02600320</t>
  </si>
  <si>
    <t>02600330</t>
  </si>
  <si>
    <t>02600340</t>
  </si>
  <si>
    <t>02600350</t>
  </si>
  <si>
    <t>02600360</t>
  </si>
  <si>
    <t>02600370</t>
  </si>
  <si>
    <t>02600380</t>
  </si>
  <si>
    <t>02600390</t>
  </si>
  <si>
    <t>02600400</t>
  </si>
  <si>
    <t>02600410</t>
  </si>
  <si>
    <t>02600420</t>
  </si>
  <si>
    <t>02600430</t>
  </si>
  <si>
    <t>02600440</t>
  </si>
  <si>
    <t>02600450</t>
  </si>
  <si>
    <t>02600460</t>
  </si>
  <si>
    <t>02600470</t>
  </si>
  <si>
    <t>02600480</t>
  </si>
  <si>
    <t>02600490</t>
  </si>
  <si>
    <t>02600500</t>
  </si>
  <si>
    <t>02600510</t>
  </si>
  <si>
    <t>02600520</t>
  </si>
  <si>
    <t>02600530</t>
  </si>
  <si>
    <t>02600540</t>
  </si>
  <si>
    <t>02600550</t>
  </si>
  <si>
    <t>02600560</t>
  </si>
  <si>
    <t>02600570</t>
  </si>
  <si>
    <t>02600580</t>
  </si>
  <si>
    <t>02600590</t>
  </si>
  <si>
    <t>02600600</t>
  </si>
  <si>
    <t>02600610</t>
  </si>
  <si>
    <t>02600620</t>
  </si>
  <si>
    <t>02600630</t>
  </si>
  <si>
    <t>02600640</t>
  </si>
  <si>
    <t>02600650</t>
  </si>
  <si>
    <t>02600660</t>
  </si>
  <si>
    <t>02600670</t>
  </si>
  <si>
    <t>02600680</t>
  </si>
  <si>
    <t>02600690</t>
  </si>
  <si>
    <t>02600700</t>
  </si>
  <si>
    <t>02600710</t>
  </si>
  <si>
    <t>02600720</t>
  </si>
  <si>
    <t>02600730</t>
  </si>
  <si>
    <t>02600740</t>
  </si>
  <si>
    <t>02600750</t>
  </si>
  <si>
    <t>02600760</t>
  </si>
  <si>
    <t>02600770</t>
  </si>
  <si>
    <t>02600780</t>
  </si>
  <si>
    <t>02600790</t>
  </si>
  <si>
    <t>02600800</t>
  </si>
  <si>
    <t>02600810</t>
  </si>
  <si>
    <t>02600820</t>
  </si>
  <si>
    <t>02600830</t>
  </si>
  <si>
    <t>02600840</t>
  </si>
  <si>
    <t>02600850</t>
  </si>
  <si>
    <t>02600860</t>
  </si>
  <si>
    <t>02600870</t>
  </si>
  <si>
    <t>02600880</t>
  </si>
  <si>
    <t>02600890</t>
  </si>
  <si>
    <t>02600900</t>
  </si>
  <si>
    <t>02600910</t>
  </si>
  <si>
    <t>02600920</t>
  </si>
  <si>
    <t>02600930</t>
  </si>
  <si>
    <t>02700050</t>
  </si>
  <si>
    <t>02700060</t>
  </si>
  <si>
    <t>02700070</t>
  </si>
  <si>
    <t>02700080</t>
  </si>
  <si>
    <t>02700090</t>
  </si>
  <si>
    <t>02700100</t>
  </si>
  <si>
    <t>02700110</t>
  </si>
  <si>
    <t>02700120</t>
  </si>
  <si>
    <t>02700130</t>
  </si>
  <si>
    <t>02700140</t>
  </si>
  <si>
    <t>02700150</t>
  </si>
  <si>
    <t>02700180</t>
  </si>
  <si>
    <t>02700190</t>
  </si>
  <si>
    <t>02700200</t>
  </si>
  <si>
    <t>02700210</t>
  </si>
  <si>
    <t>02700220</t>
  </si>
  <si>
    <t>02700230</t>
  </si>
  <si>
    <t>02700240</t>
  </si>
  <si>
    <t>02700250</t>
  </si>
  <si>
    <t>02700260</t>
  </si>
  <si>
    <t>02700270</t>
  </si>
  <si>
    <t>02700280</t>
  </si>
  <si>
    <t>02700290</t>
  </si>
  <si>
    <t>02700300</t>
  </si>
  <si>
    <t>02700310</t>
  </si>
  <si>
    <t>02700320</t>
  </si>
  <si>
    <t>02700330</t>
  </si>
  <si>
    <t>02700340</t>
  </si>
  <si>
    <t>02700350</t>
  </si>
  <si>
    <t>02700360</t>
  </si>
  <si>
    <t>02700370</t>
  </si>
  <si>
    <t>02700380</t>
  </si>
  <si>
    <t>02700390</t>
  </si>
  <si>
    <t>02700400</t>
  </si>
  <si>
    <t>02700410</t>
  </si>
  <si>
    <t>02700420</t>
  </si>
  <si>
    <t>02700430</t>
  </si>
  <si>
    <t>02700440</t>
  </si>
  <si>
    <t>02700450</t>
  </si>
  <si>
    <t>02700460</t>
  </si>
  <si>
    <t>02700470</t>
  </si>
  <si>
    <t>02700480</t>
  </si>
  <si>
    <t>02700490</t>
  </si>
  <si>
    <t>02700500</t>
  </si>
  <si>
    <t>02700510</t>
  </si>
  <si>
    <t>02700520</t>
  </si>
  <si>
    <t>02700530</t>
  </si>
  <si>
    <t>02700540</t>
  </si>
  <si>
    <t>02700550</t>
  </si>
  <si>
    <t>02700560</t>
  </si>
  <si>
    <t>02700570</t>
  </si>
  <si>
    <t>02700580</t>
  </si>
  <si>
    <t>02700590</t>
  </si>
  <si>
    <t>02700600</t>
  </si>
  <si>
    <t>02700610</t>
  </si>
  <si>
    <t>02700620</t>
  </si>
  <si>
    <t>02700630</t>
  </si>
  <si>
    <t>02700640</t>
  </si>
  <si>
    <t>02700650</t>
  </si>
  <si>
    <t>02700660</t>
  </si>
  <si>
    <t>02700670</t>
  </si>
  <si>
    <t>02700680</t>
  </si>
  <si>
    <t>02700690</t>
  </si>
  <si>
    <t>02700700</t>
  </si>
  <si>
    <t>02700710</t>
  </si>
  <si>
    <t>02700720</t>
  </si>
  <si>
    <t>02700730</t>
  </si>
  <si>
    <t>02700740</t>
  </si>
  <si>
    <t>02700750</t>
  </si>
  <si>
    <t>02700760</t>
  </si>
  <si>
    <t>02700770</t>
  </si>
  <si>
    <t>02700780</t>
  </si>
  <si>
    <t>02700790</t>
  </si>
  <si>
    <t>02700800</t>
  </si>
  <si>
    <t>02700810</t>
  </si>
  <si>
    <t>02700820</t>
  </si>
  <si>
    <t>02700830</t>
  </si>
  <si>
    <t>02700840</t>
  </si>
  <si>
    <t>02700850</t>
  </si>
  <si>
    <t>02700860</t>
  </si>
  <si>
    <t>02700870</t>
  </si>
  <si>
    <t>02700880</t>
  </si>
  <si>
    <t>02700890</t>
  </si>
  <si>
    <t>02700900</t>
  </si>
  <si>
    <t>02700910</t>
  </si>
  <si>
    <t>02700920</t>
  </si>
  <si>
    <t>02700930</t>
  </si>
  <si>
    <t>02800050</t>
  </si>
  <si>
    <t>02800060</t>
  </si>
  <si>
    <t>02800070</t>
  </si>
  <si>
    <t>02800080</t>
  </si>
  <si>
    <t>02800090</t>
  </si>
  <si>
    <t>02800100</t>
  </si>
  <si>
    <t>02800110</t>
  </si>
  <si>
    <t>02800120</t>
  </si>
  <si>
    <t>02800130</t>
  </si>
  <si>
    <t>02800140</t>
  </si>
  <si>
    <t>02800150</t>
  </si>
  <si>
    <t>02800180</t>
  </si>
  <si>
    <t>02800190</t>
  </si>
  <si>
    <t>02800200</t>
  </si>
  <si>
    <t>02800210</t>
  </si>
  <si>
    <t>02800220</t>
  </si>
  <si>
    <t>02800230</t>
  </si>
  <si>
    <t>02800240</t>
  </si>
  <si>
    <t>02800250</t>
  </si>
  <si>
    <t>02800260</t>
  </si>
  <si>
    <t>02800270</t>
  </si>
  <si>
    <t>02800280</t>
  </si>
  <si>
    <t>02800290</t>
  </si>
  <si>
    <t>02800300</t>
  </si>
  <si>
    <t>02800310</t>
  </si>
  <si>
    <t>02800320</t>
  </si>
  <si>
    <t>02800330</t>
  </si>
  <si>
    <t>02800340</t>
  </si>
  <si>
    <t>02800350</t>
  </si>
  <si>
    <t>02800360</t>
  </si>
  <si>
    <t>02800370</t>
  </si>
  <si>
    <t>02800380</t>
  </si>
  <si>
    <t>02800390</t>
  </si>
  <si>
    <t>02800400</t>
  </si>
  <si>
    <t>02800410</t>
  </si>
  <si>
    <t>02800420</t>
  </si>
  <si>
    <t>02800430</t>
  </si>
  <si>
    <t>02800440</t>
  </si>
  <si>
    <t>02800450</t>
  </si>
  <si>
    <t>02800460</t>
  </si>
  <si>
    <t>02800470</t>
  </si>
  <si>
    <t>02800480</t>
  </si>
  <si>
    <t>02800490</t>
  </si>
  <si>
    <t>02800500</t>
  </si>
  <si>
    <t>02800510</t>
  </si>
  <si>
    <t>02800520</t>
  </si>
  <si>
    <t>02800530</t>
  </si>
  <si>
    <t>02800540</t>
  </si>
  <si>
    <t>02800550</t>
  </si>
  <si>
    <t>02800560</t>
  </si>
  <si>
    <t>02800570</t>
  </si>
  <si>
    <t>02800580</t>
  </si>
  <si>
    <t>02800590</t>
  </si>
  <si>
    <t>02800600</t>
  </si>
  <si>
    <t>02800610</t>
  </si>
  <si>
    <t>02800620</t>
  </si>
  <si>
    <t>02800630</t>
  </si>
  <si>
    <t>02800640</t>
  </si>
  <si>
    <t>02800650</t>
  </si>
  <si>
    <t>02800660</t>
  </si>
  <si>
    <t>02800670</t>
  </si>
  <si>
    <t>02800680</t>
  </si>
  <si>
    <t>02800690</t>
  </si>
  <si>
    <t>02800700</t>
  </si>
  <si>
    <t>02800710</t>
  </si>
  <si>
    <t>02800720</t>
  </si>
  <si>
    <t>02800730</t>
  </si>
  <si>
    <t>02800740</t>
  </si>
  <si>
    <t>02800750</t>
  </si>
  <si>
    <t>02800760</t>
  </si>
  <si>
    <t>02800770</t>
  </si>
  <si>
    <t>02800780</t>
  </si>
  <si>
    <t>02800790</t>
  </si>
  <si>
    <t>02800800</t>
  </si>
  <si>
    <t>02800810</t>
  </si>
  <si>
    <t>02800820</t>
  </si>
  <si>
    <t>02800830</t>
  </si>
  <si>
    <t>02800840</t>
  </si>
  <si>
    <t>02800850</t>
  </si>
  <si>
    <t>02800860</t>
  </si>
  <si>
    <t>02800870</t>
  </si>
  <si>
    <t>02800880</t>
  </si>
  <si>
    <t>02800890</t>
  </si>
  <si>
    <t>02800900</t>
  </si>
  <si>
    <t>02800910</t>
  </si>
  <si>
    <t>02800920</t>
  </si>
  <si>
    <t>02800930</t>
  </si>
  <si>
    <t>02900050</t>
  </si>
  <si>
    <t>02900060</t>
  </si>
  <si>
    <t>02900070</t>
  </si>
  <si>
    <t>02900080</t>
  </si>
  <si>
    <t>02900090</t>
  </si>
  <si>
    <t>02900100</t>
  </si>
  <si>
    <t>02900110</t>
  </si>
  <si>
    <t>02900120</t>
  </si>
  <si>
    <t>02900130</t>
  </si>
  <si>
    <t>02900140</t>
  </si>
  <si>
    <t>02900150</t>
  </si>
  <si>
    <t>02900180</t>
  </si>
  <si>
    <t>02900190</t>
  </si>
  <si>
    <t>02900200</t>
  </si>
  <si>
    <t>02900210</t>
  </si>
  <si>
    <t>02900220</t>
  </si>
  <si>
    <t>02900230</t>
  </si>
  <si>
    <t>02900240</t>
  </si>
  <si>
    <t>02900250</t>
  </si>
  <si>
    <t>02900260</t>
  </si>
  <si>
    <t>02900270</t>
  </si>
  <si>
    <t>02900280</t>
  </si>
  <si>
    <t>02900290</t>
  </si>
  <si>
    <t>02900300</t>
  </si>
  <si>
    <t>02900310</t>
  </si>
  <si>
    <t>02900320</t>
  </si>
  <si>
    <t>02900330</t>
  </si>
  <si>
    <t>02900340</t>
  </si>
  <si>
    <t>02900350</t>
  </si>
  <si>
    <t>02900360</t>
  </si>
  <si>
    <t>02900370</t>
  </si>
  <si>
    <t>02900380</t>
  </si>
  <si>
    <t>02900390</t>
  </si>
  <si>
    <t>02900400</t>
  </si>
  <si>
    <t>02900410</t>
  </si>
  <si>
    <t>02900420</t>
  </si>
  <si>
    <t>02900430</t>
  </si>
  <si>
    <t>02900440</t>
  </si>
  <si>
    <t>02900450</t>
  </si>
  <si>
    <t>02900460</t>
  </si>
  <si>
    <t>02900470</t>
  </si>
  <si>
    <t>02900480</t>
  </si>
  <si>
    <t>02900490</t>
  </si>
  <si>
    <t>02900500</t>
  </si>
  <si>
    <t>02900510</t>
  </si>
  <si>
    <t>02900520</t>
  </si>
  <si>
    <t>02900530</t>
  </si>
  <si>
    <t>02900540</t>
  </si>
  <si>
    <t>02900550</t>
  </si>
  <si>
    <t>02900560</t>
  </si>
  <si>
    <t>02900570</t>
  </si>
  <si>
    <t>02900580</t>
  </si>
  <si>
    <t>02900590</t>
  </si>
  <si>
    <t>02900600</t>
  </si>
  <si>
    <t>02900610</t>
  </si>
  <si>
    <t>02900620</t>
  </si>
  <si>
    <t>02900630</t>
  </si>
  <si>
    <t>02900640</t>
  </si>
  <si>
    <t>02900650</t>
  </si>
  <si>
    <t>02900660</t>
  </si>
  <si>
    <t>02900670</t>
  </si>
  <si>
    <t>02900680</t>
  </si>
  <si>
    <t>02900690</t>
  </si>
  <si>
    <t>02900700</t>
  </si>
  <si>
    <t>02900710</t>
  </si>
  <si>
    <t>02900720</t>
  </si>
  <si>
    <t>02900730</t>
  </si>
  <si>
    <t>02900740</t>
  </si>
  <si>
    <t>02900750</t>
  </si>
  <si>
    <t>02900760</t>
  </si>
  <si>
    <t>02900770</t>
  </si>
  <si>
    <t>02900780</t>
  </si>
  <si>
    <t>02900790</t>
  </si>
  <si>
    <t>02900800</t>
  </si>
  <si>
    <t>02900810</t>
  </si>
  <si>
    <t>02900820</t>
  </si>
  <si>
    <t>02900830</t>
  </si>
  <si>
    <t>02900840</t>
  </si>
  <si>
    <t>02900850</t>
  </si>
  <si>
    <t>02900860</t>
  </si>
  <si>
    <t>02900870</t>
  </si>
  <si>
    <t>02900880</t>
  </si>
  <si>
    <t>02900890</t>
  </si>
  <si>
    <t>02900900</t>
  </si>
  <si>
    <t>02900910</t>
  </si>
  <si>
    <t>02900920</t>
  </si>
  <si>
    <t>02900930</t>
  </si>
  <si>
    <t>03000050</t>
  </si>
  <si>
    <t>03000060</t>
  </si>
  <si>
    <t>03000070</t>
  </si>
  <si>
    <t>03000080</t>
  </si>
  <si>
    <t>03000090</t>
  </si>
  <si>
    <t>03000100</t>
  </si>
  <si>
    <t>03000110</t>
  </si>
  <si>
    <t>03000120</t>
  </si>
  <si>
    <t>03000130</t>
  </si>
  <si>
    <t>03000140</t>
  </si>
  <si>
    <t>03000150</t>
  </si>
  <si>
    <t>03000180</t>
  </si>
  <si>
    <t>03000190</t>
  </si>
  <si>
    <t>03000200</t>
  </si>
  <si>
    <t>03000210</t>
  </si>
  <si>
    <t>03000220</t>
  </si>
  <si>
    <t>03000230</t>
  </si>
  <si>
    <t>03000240</t>
  </si>
  <si>
    <t>03000250</t>
  </si>
  <si>
    <t>03000260</t>
  </si>
  <si>
    <t>03000270</t>
  </si>
  <si>
    <t>03000280</t>
  </si>
  <si>
    <t>03000290</t>
  </si>
  <si>
    <t>03000300</t>
  </si>
  <si>
    <t>03000310</t>
  </si>
  <si>
    <t>03000320</t>
  </si>
  <si>
    <t>03000330</t>
  </si>
  <si>
    <t>03000340</t>
  </si>
  <si>
    <t>03000350</t>
  </si>
  <si>
    <t>03000360</t>
  </si>
  <si>
    <t>03000370</t>
  </si>
  <si>
    <t>03000380</t>
  </si>
  <si>
    <t>03000390</t>
  </si>
  <si>
    <t>03000400</t>
  </si>
  <si>
    <t>03000410</t>
  </si>
  <si>
    <t>03000420</t>
  </si>
  <si>
    <t>03000430</t>
  </si>
  <si>
    <t>03000440</t>
  </si>
  <si>
    <t>03000450</t>
  </si>
  <si>
    <t>03000460</t>
  </si>
  <si>
    <t>03000470</t>
  </si>
  <si>
    <t>03000480</t>
  </si>
  <si>
    <t>03000490</t>
  </si>
  <si>
    <t>03000500</t>
  </si>
  <si>
    <t>03000510</t>
  </si>
  <si>
    <t>03000520</t>
  </si>
  <si>
    <t>03000530</t>
  </si>
  <si>
    <t>03000540</t>
  </si>
  <si>
    <t>03000550</t>
  </si>
  <si>
    <t>03000560</t>
  </si>
  <si>
    <t>03000570</t>
  </si>
  <si>
    <t>03000580</t>
  </si>
  <si>
    <t>03000590</t>
  </si>
  <si>
    <t>03000600</t>
  </si>
  <si>
    <t>03000610</t>
  </si>
  <si>
    <t>03000620</t>
  </si>
  <si>
    <t>03000630</t>
  </si>
  <si>
    <t>03000640</t>
  </si>
  <si>
    <t>03000650</t>
  </si>
  <si>
    <t>03000660</t>
  </si>
  <si>
    <t>03000670</t>
  </si>
  <si>
    <t>03000680</t>
  </si>
  <si>
    <t>03000690</t>
  </si>
  <si>
    <t>03000700</t>
  </si>
  <si>
    <t>03000710</t>
  </si>
  <si>
    <t>03000720</t>
  </si>
  <si>
    <t>03000730</t>
  </si>
  <si>
    <t>03000740</t>
  </si>
  <si>
    <t>03000750</t>
  </si>
  <si>
    <t>03000760</t>
  </si>
  <si>
    <t>03000770</t>
  </si>
  <si>
    <t>03000780</t>
  </si>
  <si>
    <t>03000790</t>
  </si>
  <si>
    <t>03000800</t>
  </si>
  <si>
    <t>03000810</t>
  </si>
  <si>
    <t>03000820</t>
  </si>
  <si>
    <t>03000830</t>
  </si>
  <si>
    <t>03000840</t>
  </si>
  <si>
    <t>03000850</t>
  </si>
  <si>
    <t>03000860</t>
  </si>
  <si>
    <t>03000870</t>
  </si>
  <si>
    <t>03000880</t>
  </si>
  <si>
    <t>03000890</t>
  </si>
  <si>
    <t>03000900</t>
  </si>
  <si>
    <t>03000910</t>
  </si>
  <si>
    <t>03000920</t>
  </si>
  <si>
    <t>03000930</t>
  </si>
  <si>
    <t>03100050</t>
  </si>
  <si>
    <t>03100060</t>
  </si>
  <si>
    <t>03100070</t>
  </si>
  <si>
    <t>03100080</t>
  </si>
  <si>
    <t>03100090</t>
  </si>
  <si>
    <t>03100100</t>
  </si>
  <si>
    <t>03100110</t>
  </si>
  <si>
    <t>03100120</t>
  </si>
  <si>
    <t>03100130</t>
  </si>
  <si>
    <t>03100140</t>
  </si>
  <si>
    <t>03100150</t>
  </si>
  <si>
    <t>03100180</t>
  </si>
  <si>
    <t>03100190</t>
  </si>
  <si>
    <t>03100200</t>
  </si>
  <si>
    <t>03100210</t>
  </si>
  <si>
    <t>03100220</t>
  </si>
  <si>
    <t>03100230</t>
  </si>
  <si>
    <t>03100240</t>
  </si>
  <si>
    <t>03100250</t>
  </si>
  <si>
    <t>03100260</t>
  </si>
  <si>
    <t>03100270</t>
  </si>
  <si>
    <t>03100280</t>
  </si>
  <si>
    <t>03100290</t>
  </si>
  <si>
    <t>03100300</t>
  </si>
  <si>
    <t>03100310</t>
  </si>
  <si>
    <t>03100320</t>
  </si>
  <si>
    <t>03100330</t>
  </si>
  <si>
    <t>03100340</t>
  </si>
  <si>
    <t>03100350</t>
  </si>
  <si>
    <t>03100360</t>
  </si>
  <si>
    <t>03100370</t>
  </si>
  <si>
    <t>03100380</t>
  </si>
  <si>
    <t>03100390</t>
  </si>
  <si>
    <t>03100400</t>
  </si>
  <si>
    <t>03100410</t>
  </si>
  <si>
    <t>03100420</t>
  </si>
  <si>
    <t>03100430</t>
  </si>
  <si>
    <t>03100440</t>
  </si>
  <si>
    <t>03100450</t>
  </si>
  <si>
    <t>03100460</t>
  </si>
  <si>
    <t>03100470</t>
  </si>
  <si>
    <t>03100480</t>
  </si>
  <si>
    <t>03100490</t>
  </si>
  <si>
    <t>03100500</t>
  </si>
  <si>
    <t>03100510</t>
  </si>
  <si>
    <t>03100520</t>
  </si>
  <si>
    <t>03100530</t>
  </si>
  <si>
    <t>03100540</t>
  </si>
  <si>
    <t>03100550</t>
  </si>
  <si>
    <t>03100560</t>
  </si>
  <si>
    <t>03100570</t>
  </si>
  <si>
    <t>03100580</t>
  </si>
  <si>
    <t>03100590</t>
  </si>
  <si>
    <t>03100600</t>
  </si>
  <si>
    <t>03100610</t>
  </si>
  <si>
    <t>03100620</t>
  </si>
  <si>
    <t>03100630</t>
  </si>
  <si>
    <t>03100640</t>
  </si>
  <si>
    <t>03100650</t>
  </si>
  <si>
    <t>03100660</t>
  </si>
  <si>
    <t>03100670</t>
  </si>
  <si>
    <t>03100680</t>
  </si>
  <si>
    <t>03100690</t>
  </si>
  <si>
    <t>03100700</t>
  </si>
  <si>
    <t>03100710</t>
  </si>
  <si>
    <t>03100720</t>
  </si>
  <si>
    <t>03100730</t>
  </si>
  <si>
    <t>03100740</t>
  </si>
  <si>
    <t>03100750</t>
  </si>
  <si>
    <t>03100760</t>
  </si>
  <si>
    <t>03100770</t>
  </si>
  <si>
    <t>03100780</t>
  </si>
  <si>
    <t>03100790</t>
  </si>
  <si>
    <t>03100800</t>
  </si>
  <si>
    <t>03100810</t>
  </si>
  <si>
    <t>03100820</t>
  </si>
  <si>
    <t>03100830</t>
  </si>
  <si>
    <t>03100840</t>
  </si>
  <si>
    <t>03100850</t>
  </si>
  <si>
    <t>03100860</t>
  </si>
  <si>
    <t>03100870</t>
  </si>
  <si>
    <t>03100880</t>
  </si>
  <si>
    <t>03100890</t>
  </si>
  <si>
    <t>03100900</t>
  </si>
  <si>
    <t>03100910</t>
  </si>
  <si>
    <t>03100920</t>
  </si>
  <si>
    <t>03100930</t>
  </si>
  <si>
    <t>03200050</t>
  </si>
  <si>
    <t>03200060</t>
  </si>
  <si>
    <t>03200070</t>
  </si>
  <si>
    <t>03200080</t>
  </si>
  <si>
    <t>03200090</t>
  </si>
  <si>
    <t>03200100</t>
  </si>
  <si>
    <t>03200110</t>
  </si>
  <si>
    <t>03200120</t>
  </si>
  <si>
    <t>03200130</t>
  </si>
  <si>
    <t>03200140</t>
  </si>
  <si>
    <t>03200150</t>
  </si>
  <si>
    <t>03200180</t>
  </si>
  <si>
    <t>03200190</t>
  </si>
  <si>
    <t>03200200</t>
  </si>
  <si>
    <t>03200210</t>
  </si>
  <si>
    <t>03200220</t>
  </si>
  <si>
    <t>03200230</t>
  </si>
  <si>
    <t>03200240</t>
  </si>
  <si>
    <t>03200250</t>
  </si>
  <si>
    <t>03200260</t>
  </si>
  <si>
    <t>03200270</t>
  </si>
  <si>
    <t>03200280</t>
  </si>
  <si>
    <t>03200290</t>
  </si>
  <si>
    <t>03200300</t>
  </si>
  <si>
    <t>03200310</t>
  </si>
  <si>
    <t>03200320</t>
  </si>
  <si>
    <t>03200330</t>
  </si>
  <si>
    <t>03200340</t>
  </si>
  <si>
    <t>03200350</t>
  </si>
  <si>
    <t>03200360</t>
  </si>
  <si>
    <t>03200370</t>
  </si>
  <si>
    <t>03200380</t>
  </si>
  <si>
    <t>03200390</t>
  </si>
  <si>
    <t>03200400</t>
  </si>
  <si>
    <t>03200410</t>
  </si>
  <si>
    <t>03200420</t>
  </si>
  <si>
    <t>03200430</t>
  </si>
  <si>
    <t>03200440</t>
  </si>
  <si>
    <t>03200450</t>
  </si>
  <si>
    <t>03200460</t>
  </si>
  <si>
    <t>03200470</t>
  </si>
  <si>
    <t>03200480</t>
  </si>
  <si>
    <t>03200490</t>
  </si>
  <si>
    <t>03200500</t>
  </si>
  <si>
    <t>03200510</t>
  </si>
  <si>
    <t>03200520</t>
  </si>
  <si>
    <t>03200530</t>
  </si>
  <si>
    <t>03200540</t>
  </si>
  <si>
    <t>03200550</t>
  </si>
  <si>
    <t>03200560</t>
  </si>
  <si>
    <t>03200570</t>
  </si>
  <si>
    <t>03200580</t>
  </si>
  <si>
    <t>03200590</t>
  </si>
  <si>
    <t>03200600</t>
  </si>
  <si>
    <t>03200610</t>
  </si>
  <si>
    <t>03200620</t>
  </si>
  <si>
    <t>03200630</t>
  </si>
  <si>
    <t>03200640</t>
  </si>
  <si>
    <t>03200650</t>
  </si>
  <si>
    <t>03200660</t>
  </si>
  <si>
    <t>03200670</t>
  </si>
  <si>
    <t>03200680</t>
  </si>
  <si>
    <t>03200690</t>
  </si>
  <si>
    <t>03200700</t>
  </si>
  <si>
    <t>03200710</t>
  </si>
  <si>
    <t>03200720</t>
  </si>
  <si>
    <t>03200730</t>
  </si>
  <si>
    <t>03200740</t>
  </si>
  <si>
    <t>03200750</t>
  </si>
  <si>
    <t>03200760</t>
  </si>
  <si>
    <t>03200770</t>
  </si>
  <si>
    <t>03200780</t>
  </si>
  <si>
    <t>03200790</t>
  </si>
  <si>
    <t>03200800</t>
  </si>
  <si>
    <t>03200810</t>
  </si>
  <si>
    <t>03200820</t>
  </si>
  <si>
    <t>03200830</t>
  </si>
  <si>
    <t>03200840</t>
  </si>
  <si>
    <t>03200850</t>
  </si>
  <si>
    <t>03200860</t>
  </si>
  <si>
    <t>03200870</t>
  </si>
  <si>
    <t>03200880</t>
  </si>
  <si>
    <t>03200890</t>
  </si>
  <si>
    <t>03200900</t>
  </si>
  <si>
    <t>03200910</t>
  </si>
  <si>
    <t>03200920</t>
  </si>
  <si>
    <t>03200930</t>
  </si>
  <si>
    <t>03300050</t>
  </si>
  <si>
    <t>03300060</t>
  </si>
  <si>
    <t>03300070</t>
  </si>
  <si>
    <t>03300080</t>
  </si>
  <si>
    <t>03300090</t>
  </si>
  <si>
    <t>03300100</t>
  </si>
  <si>
    <t>03300110</t>
  </si>
  <si>
    <t>03300120</t>
  </si>
  <si>
    <t>03300130</t>
  </si>
  <si>
    <t>03300140</t>
  </si>
  <si>
    <t>03300180</t>
  </si>
  <si>
    <t>03300190</t>
  </si>
  <si>
    <t>03300200</t>
  </si>
  <si>
    <t>03300210</t>
  </si>
  <si>
    <t>03300220</t>
  </si>
  <si>
    <t>03300230</t>
  </si>
  <si>
    <t>03300240</t>
  </si>
  <si>
    <t>03300250</t>
  </si>
  <si>
    <t>03300260</t>
  </si>
  <si>
    <t>03300270</t>
  </si>
  <si>
    <t>03300280</t>
  </si>
  <si>
    <t>03300290</t>
  </si>
  <si>
    <t>03300300</t>
  </si>
  <si>
    <t>03300310</t>
  </si>
  <si>
    <t>03300320</t>
  </si>
  <si>
    <t>03300330</t>
  </si>
  <si>
    <t>03300340</t>
  </si>
  <si>
    <t>03300350</t>
  </si>
  <si>
    <t>03300360</t>
  </si>
  <si>
    <t>03300370</t>
  </si>
  <si>
    <t>03300380</t>
  </si>
  <si>
    <t>03300390</t>
  </si>
  <si>
    <t>03300400</t>
  </si>
  <si>
    <t>03300410</t>
  </si>
  <si>
    <t>03300420</t>
  </si>
  <si>
    <t>03300430</t>
  </si>
  <si>
    <t>03300440</t>
  </si>
  <si>
    <t>03300450</t>
  </si>
  <si>
    <t>03300460</t>
  </si>
  <si>
    <t>03300470</t>
  </si>
  <si>
    <t>03300480</t>
  </si>
  <si>
    <t>03300490</t>
  </si>
  <si>
    <t>03300500</t>
  </si>
  <si>
    <t>03300510</t>
  </si>
  <si>
    <t>03300520</t>
  </si>
  <si>
    <t>03300530</t>
  </si>
  <si>
    <t>03300540</t>
  </si>
  <si>
    <t>03300550</t>
  </si>
  <si>
    <t>03300560</t>
  </si>
  <si>
    <t>03300570</t>
  </si>
  <si>
    <t>03300580</t>
  </si>
  <si>
    <t>03300590</t>
  </si>
  <si>
    <t>03300600</t>
  </si>
  <si>
    <t>03300610</t>
  </si>
  <si>
    <t>03300620</t>
  </si>
  <si>
    <t>03300630</t>
  </si>
  <si>
    <t>03300640</t>
  </si>
  <si>
    <t>03300650</t>
  </si>
  <si>
    <t>03300660</t>
  </si>
  <si>
    <t>03300670</t>
  </si>
  <si>
    <t>03300680</t>
  </si>
  <si>
    <t>03300690</t>
  </si>
  <si>
    <t>03300700</t>
  </si>
  <si>
    <t>03300710</t>
  </si>
  <si>
    <t>03300720</t>
  </si>
  <si>
    <t>03300730</t>
  </si>
  <si>
    <t>03300740</t>
  </si>
  <si>
    <t>03300750</t>
  </si>
  <si>
    <t>03300760</t>
  </si>
  <si>
    <t>03300770</t>
  </si>
  <si>
    <t>03300780</t>
  </si>
  <si>
    <t>03300790</t>
  </si>
  <si>
    <t>03300800</t>
  </si>
  <si>
    <t>03300810</t>
  </si>
  <si>
    <t>03300820</t>
  </si>
  <si>
    <t>03300830</t>
  </si>
  <si>
    <t>03300840</t>
  </si>
  <si>
    <t>03300850</t>
  </si>
  <si>
    <t>03300860</t>
  </si>
  <si>
    <t>03300880</t>
  </si>
  <si>
    <t>03300890</t>
  </si>
  <si>
    <t>03300900</t>
  </si>
  <si>
    <t>03300910</t>
  </si>
  <si>
    <t>03300920</t>
  </si>
  <si>
    <t>03300930</t>
  </si>
  <si>
    <t>03400050</t>
  </si>
  <si>
    <t>03400060</t>
  </si>
  <si>
    <t>03400070</t>
  </si>
  <si>
    <t>03400080</t>
  </si>
  <si>
    <t>03400090</t>
  </si>
  <si>
    <t>03400100</t>
  </si>
  <si>
    <t>03400110</t>
  </si>
  <si>
    <t>03400120</t>
  </si>
  <si>
    <t>03400130</t>
  </si>
  <si>
    <t>03400140</t>
  </si>
  <si>
    <t>03400180</t>
  </si>
  <si>
    <t>03400190</t>
  </si>
  <si>
    <t>03400200</t>
  </si>
  <si>
    <t>03400210</t>
  </si>
  <si>
    <t>03400220</t>
  </si>
  <si>
    <t>03400230</t>
  </si>
  <si>
    <t>03400240</t>
  </si>
  <si>
    <t>03400250</t>
  </si>
  <si>
    <t>03400260</t>
  </si>
  <si>
    <t>03400270</t>
  </si>
  <si>
    <t>03400280</t>
  </si>
  <si>
    <t>03400290</t>
  </si>
  <si>
    <t>03400300</t>
  </si>
  <si>
    <t>03400310</t>
  </si>
  <si>
    <t>03400320</t>
  </si>
  <si>
    <t>03400330</t>
  </si>
  <si>
    <t>03400340</t>
  </si>
  <si>
    <t>03400350</t>
  </si>
  <si>
    <t>03400360</t>
  </si>
  <si>
    <t>03400370</t>
  </si>
  <si>
    <t>03400380</t>
  </si>
  <si>
    <t>03400390</t>
  </si>
  <si>
    <t>03400400</t>
  </si>
  <si>
    <t>03400410</t>
  </si>
  <si>
    <t>03400420</t>
  </si>
  <si>
    <t>03400430</t>
  </si>
  <si>
    <t>03400440</t>
  </si>
  <si>
    <t>03400450</t>
  </si>
  <si>
    <t>03400460</t>
  </si>
  <si>
    <t>03400470</t>
  </si>
  <si>
    <t>03400480</t>
  </si>
  <si>
    <t>03400490</t>
  </si>
  <si>
    <t>03400500</t>
  </si>
  <si>
    <t>03400510</t>
  </si>
  <si>
    <t>03400520</t>
  </si>
  <si>
    <t>03400530</t>
  </si>
  <si>
    <t>03400540</t>
  </si>
  <si>
    <t>03400550</t>
  </si>
  <si>
    <t>03400560</t>
  </si>
  <si>
    <t>03400570</t>
  </si>
  <si>
    <t>03400580</t>
  </si>
  <si>
    <t>03400590</t>
  </si>
  <si>
    <t>03400600</t>
  </si>
  <si>
    <t>03400610</t>
  </si>
  <si>
    <t>03400620</t>
  </si>
  <si>
    <t>03400630</t>
  </si>
  <si>
    <t>03400640</t>
  </si>
  <si>
    <t>03400650</t>
  </si>
  <si>
    <t>03400660</t>
  </si>
  <si>
    <t>03400670</t>
  </si>
  <si>
    <t>03400680</t>
  </si>
  <si>
    <t>03400690</t>
  </si>
  <si>
    <t>03400700</t>
  </si>
  <si>
    <t>03400710</t>
  </si>
  <si>
    <t>03400720</t>
  </si>
  <si>
    <t>03400730</t>
  </si>
  <si>
    <t>03400740</t>
  </si>
  <si>
    <t>03400750</t>
  </si>
  <si>
    <t>03400760</t>
  </si>
  <si>
    <t>03400770</t>
  </si>
  <si>
    <t>03400780</t>
  </si>
  <si>
    <t>03400790</t>
  </si>
  <si>
    <t>03400800</t>
  </si>
  <si>
    <t>03400810</t>
  </si>
  <si>
    <t>03400820</t>
  </si>
  <si>
    <t>03400830</t>
  </si>
  <si>
    <t>03400840</t>
  </si>
  <si>
    <t>03400850</t>
  </si>
  <si>
    <t>03400880</t>
  </si>
  <si>
    <t>03400890</t>
  </si>
  <si>
    <t>03400900</t>
  </si>
  <si>
    <t>03400910</t>
  </si>
  <si>
    <t>03400920</t>
  </si>
  <si>
    <t>03400930</t>
  </si>
  <si>
    <t>03500050</t>
  </si>
  <si>
    <t>03500060</t>
  </si>
  <si>
    <t>03500070</t>
  </si>
  <si>
    <t>03500080</t>
  </si>
  <si>
    <t>03500090</t>
  </si>
  <si>
    <t>03500100</t>
  </si>
  <si>
    <t>03500110</t>
  </si>
  <si>
    <t>03500120</t>
  </si>
  <si>
    <t>03500130</t>
  </si>
  <si>
    <t>03500140</t>
  </si>
  <si>
    <t>03500180</t>
  </si>
  <si>
    <t>03500190</t>
  </si>
  <si>
    <t>03500200</t>
  </si>
  <si>
    <t>03500210</t>
  </si>
  <si>
    <t>03500220</t>
  </si>
  <si>
    <t>03500230</t>
  </si>
  <si>
    <t>03500240</t>
  </si>
  <si>
    <t>03500250</t>
  </si>
  <si>
    <t>03500260</t>
  </si>
  <si>
    <t>03500270</t>
  </si>
  <si>
    <t>03500280</t>
  </si>
  <si>
    <t>03500290</t>
  </si>
  <si>
    <t>03500300</t>
  </si>
  <si>
    <t>03500310</t>
  </si>
  <si>
    <t>03500320</t>
  </si>
  <si>
    <t>03500330</t>
  </si>
  <si>
    <t>03500340</t>
  </si>
  <si>
    <t>03500350</t>
  </si>
  <si>
    <t>03500360</t>
  </si>
  <si>
    <t>03500370</t>
  </si>
  <si>
    <t>03500380</t>
  </si>
  <si>
    <t>03500390</t>
  </si>
  <si>
    <t>03500400</t>
  </si>
  <si>
    <t>03500410</t>
  </si>
  <si>
    <t>03500420</t>
  </si>
  <si>
    <t>03500430</t>
  </si>
  <si>
    <t>03500440</t>
  </si>
  <si>
    <t>03500450</t>
  </si>
  <si>
    <t>03500460</t>
  </si>
  <si>
    <t>03500470</t>
  </si>
  <si>
    <t>03500480</t>
  </si>
  <si>
    <t>03500490</t>
  </si>
  <si>
    <t>03500500</t>
  </si>
  <si>
    <t>03500510</t>
  </si>
  <si>
    <t>03500520</t>
  </si>
  <si>
    <t>03500530</t>
  </si>
  <si>
    <t>03500540</t>
  </si>
  <si>
    <t>03500550</t>
  </si>
  <si>
    <t>03500560</t>
  </si>
  <si>
    <t>03500570</t>
  </si>
  <si>
    <t>03500580</t>
  </si>
  <si>
    <t>03500590</t>
  </si>
  <si>
    <t>03500600</t>
  </si>
  <si>
    <t>03500610</t>
  </si>
  <si>
    <t>03500620</t>
  </si>
  <si>
    <t>03500630</t>
  </si>
  <si>
    <t>03500640</t>
  </si>
  <si>
    <t>03500650</t>
  </si>
  <si>
    <t>03500660</t>
  </si>
  <si>
    <t>03500670</t>
  </si>
  <si>
    <t>03500680</t>
  </si>
  <si>
    <t>03500690</t>
  </si>
  <si>
    <t>03500700</t>
  </si>
  <si>
    <t>03500710</t>
  </si>
  <si>
    <t>03500720</t>
  </si>
  <si>
    <t>03500730</t>
  </si>
  <si>
    <t>03500740</t>
  </si>
  <si>
    <t>03500750</t>
  </si>
  <si>
    <t>03500760</t>
  </si>
  <si>
    <t>03500770</t>
  </si>
  <si>
    <t>03500780</t>
  </si>
  <si>
    <t>03500790</t>
  </si>
  <si>
    <t>03500800</t>
  </si>
  <si>
    <t>03500810</t>
  </si>
  <si>
    <t>03500820</t>
  </si>
  <si>
    <t>03500830</t>
  </si>
  <si>
    <t>03500840</t>
  </si>
  <si>
    <t>03500850</t>
  </si>
  <si>
    <t>03500880</t>
  </si>
  <si>
    <t>03500890</t>
  </si>
  <si>
    <t>03500900</t>
  </si>
  <si>
    <t>03500910</t>
  </si>
  <si>
    <t>03500920</t>
  </si>
  <si>
    <t>03500930</t>
  </si>
  <si>
    <t>03600050</t>
  </si>
  <si>
    <t>03600060</t>
  </si>
  <si>
    <t>03600070</t>
  </si>
  <si>
    <t>03600080</t>
  </si>
  <si>
    <t>03600090</t>
  </si>
  <si>
    <t>03600100</t>
  </si>
  <si>
    <t>03600110</t>
  </si>
  <si>
    <t>03600120</t>
  </si>
  <si>
    <t>03600130</t>
  </si>
  <si>
    <t>03600140</t>
  </si>
  <si>
    <t>03600180</t>
  </si>
  <si>
    <t>03600190</t>
  </si>
  <si>
    <t>03600200</t>
  </si>
  <si>
    <t>03600210</t>
  </si>
  <si>
    <t>03600220</t>
  </si>
  <si>
    <t>03600230</t>
  </si>
  <si>
    <t>03600240</t>
  </si>
  <si>
    <t>03600250</t>
  </si>
  <si>
    <t>03600260</t>
  </si>
  <si>
    <t>03600270</t>
  </si>
  <si>
    <t>03600280</t>
  </si>
  <si>
    <t>03600290</t>
  </si>
  <si>
    <t>03600300</t>
  </si>
  <si>
    <t>03600310</t>
  </si>
  <si>
    <t>03600320</t>
  </si>
  <si>
    <t>03600330</t>
  </si>
  <si>
    <t>03600340</t>
  </si>
  <si>
    <t>03600350</t>
  </si>
  <si>
    <t>03600360</t>
  </si>
  <si>
    <t>03600370</t>
  </si>
  <si>
    <t>03600380</t>
  </si>
  <si>
    <t>03600390</t>
  </si>
  <si>
    <t>03600400</t>
  </si>
  <si>
    <t>03600410</t>
  </si>
  <si>
    <t>03600420</t>
  </si>
  <si>
    <t>03600430</t>
  </si>
  <si>
    <t>03600440</t>
  </si>
  <si>
    <t>03600450</t>
  </si>
  <si>
    <t>03600460</t>
  </si>
  <si>
    <t>03600470</t>
  </si>
  <si>
    <t>03600480</t>
  </si>
  <si>
    <t>03600490</t>
  </si>
  <si>
    <t>03600500</t>
  </si>
  <si>
    <t>03600510</t>
  </si>
  <si>
    <t>03600520</t>
  </si>
  <si>
    <t>03600530</t>
  </si>
  <si>
    <t>03600540</t>
  </si>
  <si>
    <t>03600550</t>
  </si>
  <si>
    <t>03600560</t>
  </si>
  <si>
    <t>03600570</t>
  </si>
  <si>
    <t>03600580</t>
  </si>
  <si>
    <t>03600590</t>
  </si>
  <si>
    <t>03600600</t>
  </si>
  <si>
    <t>03600610</t>
  </si>
  <si>
    <t>03600620</t>
  </si>
  <si>
    <t>03600630</t>
  </si>
  <si>
    <t>03600640</t>
  </si>
  <si>
    <t>03600650</t>
  </si>
  <si>
    <t>03600660</t>
  </si>
  <si>
    <t>03600670</t>
  </si>
  <si>
    <t>03600680</t>
  </si>
  <si>
    <t>03600690</t>
  </si>
  <si>
    <t>03600700</t>
  </si>
  <si>
    <t>03600710</t>
  </si>
  <si>
    <t>03600720</t>
  </si>
  <si>
    <t>03600730</t>
  </si>
  <si>
    <t>03600740</t>
  </si>
  <si>
    <t>03600750</t>
  </si>
  <si>
    <t>03600760</t>
  </si>
  <si>
    <t>03600770</t>
  </si>
  <si>
    <t>03600780</t>
  </si>
  <si>
    <t>03600790</t>
  </si>
  <si>
    <t>03600800</t>
  </si>
  <si>
    <t>03600810</t>
  </si>
  <si>
    <t>03600820</t>
  </si>
  <si>
    <t>03600830</t>
  </si>
  <si>
    <t>03600840</t>
  </si>
  <si>
    <t>03600850</t>
  </si>
  <si>
    <t>03600860</t>
  </si>
  <si>
    <t>03600880</t>
  </si>
  <si>
    <t>03600890</t>
  </si>
  <si>
    <t>03600900</t>
  </si>
  <si>
    <t>03600910</t>
  </si>
  <si>
    <t>03600920</t>
  </si>
  <si>
    <t>03600930</t>
  </si>
  <si>
    <t>03700050</t>
  </si>
  <si>
    <t>03700060</t>
  </si>
  <si>
    <t>03700070</t>
  </si>
  <si>
    <t>03700080</t>
  </si>
  <si>
    <t>03700090</t>
  </si>
  <si>
    <t>03700100</t>
  </si>
  <si>
    <t>03700110</t>
  </si>
  <si>
    <t>03700120</t>
  </si>
  <si>
    <t>03700130</t>
  </si>
  <si>
    <t>03700140</t>
  </si>
  <si>
    <t>03700180</t>
  </si>
  <si>
    <t>03700190</t>
  </si>
  <si>
    <t>03700200</t>
  </si>
  <si>
    <t>03700210</t>
  </si>
  <si>
    <t>03700220</t>
  </si>
  <si>
    <t>03700230</t>
  </si>
  <si>
    <t>03700240</t>
  </si>
  <si>
    <t>03700250</t>
  </si>
  <si>
    <t>03700260</t>
  </si>
  <si>
    <t>03700270</t>
  </si>
  <si>
    <t>03700280</t>
  </si>
  <si>
    <t>03700290</t>
  </si>
  <si>
    <t>03700300</t>
  </si>
  <si>
    <t>03700310</t>
  </si>
  <si>
    <t>03700320</t>
  </si>
  <si>
    <t>03700330</t>
  </si>
  <si>
    <t>03700340</t>
  </si>
  <si>
    <t>03700350</t>
  </si>
  <si>
    <t>03700360</t>
  </si>
  <si>
    <t>03700370</t>
  </si>
  <si>
    <t>03700380</t>
  </si>
  <si>
    <t>03700390</t>
  </si>
  <si>
    <t>03700400</t>
  </si>
  <si>
    <t>03700410</t>
  </si>
  <si>
    <t>03700420</t>
  </si>
  <si>
    <t>03700430</t>
  </si>
  <si>
    <t>03700440</t>
  </si>
  <si>
    <t>03700450</t>
  </si>
  <si>
    <t>03700460</t>
  </si>
  <si>
    <t>03700470</t>
  </si>
  <si>
    <t>03700480</t>
  </si>
  <si>
    <t>03700490</t>
  </si>
  <si>
    <t>03700500</t>
  </si>
  <si>
    <t>03700510</t>
  </si>
  <si>
    <t>03700520</t>
  </si>
  <si>
    <t>03700530</t>
  </si>
  <si>
    <t>03700540</t>
  </si>
  <si>
    <t>03700550</t>
  </si>
  <si>
    <t>03700560</t>
  </si>
  <si>
    <t>03700570</t>
  </si>
  <si>
    <t>03700580</t>
  </si>
  <si>
    <t>03700590</t>
  </si>
  <si>
    <t>03700600</t>
  </si>
  <si>
    <t>03700610</t>
  </si>
  <si>
    <t>03700620</t>
  </si>
  <si>
    <t>03700630</t>
  </si>
  <si>
    <t>03700640</t>
  </si>
  <si>
    <t>03700650</t>
  </si>
  <si>
    <t>03700660</t>
  </si>
  <si>
    <t>03700670</t>
  </si>
  <si>
    <t>03700680</t>
  </si>
  <si>
    <t>03700690</t>
  </si>
  <si>
    <t>03700700</t>
  </si>
  <si>
    <t>03700710</t>
  </si>
  <si>
    <t>03700720</t>
  </si>
  <si>
    <t>03700730</t>
  </si>
  <si>
    <t>03700740</t>
  </si>
  <si>
    <t>03700750</t>
  </si>
  <si>
    <t>03700760</t>
  </si>
  <si>
    <t>03700770</t>
  </si>
  <si>
    <t>03700780</t>
  </si>
  <si>
    <t>03700790</t>
  </si>
  <si>
    <t>03700800</t>
  </si>
  <si>
    <t>03700810</t>
  </si>
  <si>
    <t>03700820</t>
  </si>
  <si>
    <t>03700830</t>
  </si>
  <si>
    <t>03700840</t>
  </si>
  <si>
    <t>03700850</t>
  </si>
  <si>
    <t>03700860</t>
  </si>
  <si>
    <t>03700880</t>
  </si>
  <si>
    <t>03700890</t>
  </si>
  <si>
    <t>03700900</t>
  </si>
  <si>
    <t>03700910</t>
  </si>
  <si>
    <t>03700920</t>
  </si>
  <si>
    <t>03700930</t>
  </si>
  <si>
    <t>03800050</t>
  </si>
  <si>
    <t>03800060</t>
  </si>
  <si>
    <t>03800070</t>
  </si>
  <si>
    <t>03800080</t>
  </si>
  <si>
    <t>03800090</t>
  </si>
  <si>
    <t>03800100</t>
  </si>
  <si>
    <t>03800110</t>
  </si>
  <si>
    <t>03800120</t>
  </si>
  <si>
    <t>03800130</t>
  </si>
  <si>
    <t>03800140</t>
  </si>
  <si>
    <t>03800150</t>
  </si>
  <si>
    <t>03800180</t>
  </si>
  <si>
    <t>03800190</t>
  </si>
  <si>
    <t>03800200</t>
  </si>
  <si>
    <t>03800210</t>
  </si>
  <si>
    <t>03800220</t>
  </si>
  <si>
    <t>03800230</t>
  </si>
  <si>
    <t>03800240</t>
  </si>
  <si>
    <t>03800250</t>
  </si>
  <si>
    <t>03800260</t>
  </si>
  <si>
    <t>03800270</t>
  </si>
  <si>
    <t>03800280</t>
  </si>
  <si>
    <t>03800290</t>
  </si>
  <si>
    <t>03800300</t>
  </si>
  <si>
    <t>03800310</t>
  </si>
  <si>
    <t>03800320</t>
  </si>
  <si>
    <t>03800330</t>
  </si>
  <si>
    <t>03800340</t>
  </si>
  <si>
    <t>03800350</t>
  </si>
  <si>
    <t>03800360</t>
  </si>
  <si>
    <t>03800370</t>
  </si>
  <si>
    <t>03800380</t>
  </si>
  <si>
    <t>03800390</t>
  </si>
  <si>
    <t>03800400</t>
  </si>
  <si>
    <t>03800410</t>
  </si>
  <si>
    <t>03800420</t>
  </si>
  <si>
    <t>03800430</t>
  </si>
  <si>
    <t>03800440</t>
  </si>
  <si>
    <t>03800450</t>
  </si>
  <si>
    <t>03800460</t>
  </si>
  <si>
    <t>03800470</t>
  </si>
  <si>
    <t>03800480</t>
  </si>
  <si>
    <t>03800490</t>
  </si>
  <si>
    <t>03800500</t>
  </si>
  <si>
    <t>03800510</t>
  </si>
  <si>
    <t>03800520</t>
  </si>
  <si>
    <t>03800530</t>
  </si>
  <si>
    <t>03800540</t>
  </si>
  <si>
    <t>03800550</t>
  </si>
  <si>
    <t>03800560</t>
  </si>
  <si>
    <t>03800570</t>
  </si>
  <si>
    <t>03800580</t>
  </si>
  <si>
    <t>03800590</t>
  </si>
  <si>
    <t>03800600</t>
  </si>
  <si>
    <t>03800610</t>
  </si>
  <si>
    <t>03800620</t>
  </si>
  <si>
    <t>03800630</t>
  </si>
  <si>
    <t>03800640</t>
  </si>
  <si>
    <t>03800650</t>
  </si>
  <si>
    <t>03800660</t>
  </si>
  <si>
    <t>03800670</t>
  </si>
  <si>
    <t>03800680</t>
  </si>
  <si>
    <t>03800690</t>
  </si>
  <si>
    <t>03800700</t>
  </si>
  <si>
    <t>03800710</t>
  </si>
  <si>
    <t>03800720</t>
  </si>
  <si>
    <t>03800730</t>
  </si>
  <si>
    <t>03800740</t>
  </si>
  <si>
    <t>03800750</t>
  </si>
  <si>
    <t>03800760</t>
  </si>
  <si>
    <t>03800770</t>
  </si>
  <si>
    <t>03800780</t>
  </si>
  <si>
    <t>03800790</t>
  </si>
  <si>
    <t>03800800</t>
  </si>
  <si>
    <t>03800810</t>
  </si>
  <si>
    <t>03800820</t>
  </si>
  <si>
    <t>03800830</t>
  </si>
  <si>
    <t>03800840</t>
  </si>
  <si>
    <t>03800850</t>
  </si>
  <si>
    <t>03800860</t>
  </si>
  <si>
    <t>03800870</t>
  </si>
  <si>
    <t>03800880</t>
  </si>
  <si>
    <t>03800890</t>
  </si>
  <si>
    <t>03800900</t>
  </si>
  <si>
    <t>03800910</t>
  </si>
  <si>
    <t>03800920</t>
  </si>
  <si>
    <t>03800930</t>
  </si>
  <si>
    <t>03900050</t>
  </si>
  <si>
    <t>03900060</t>
  </si>
  <si>
    <t>03900070</t>
  </si>
  <si>
    <t>03900080</t>
  </si>
  <si>
    <t>03900090</t>
  </si>
  <si>
    <t>03900100</t>
  </si>
  <si>
    <t>03900110</t>
  </si>
  <si>
    <t>03900120</t>
  </si>
  <si>
    <t>03900130</t>
  </si>
  <si>
    <t>03900140</t>
  </si>
  <si>
    <t>03900150</t>
  </si>
  <si>
    <t>03900180</t>
  </si>
  <si>
    <t>03900190</t>
  </si>
  <si>
    <t>03900200</t>
  </si>
  <si>
    <t>03900210</t>
  </si>
  <si>
    <t>03900220</t>
  </si>
  <si>
    <t>03900230</t>
  </si>
  <si>
    <t>03900240</t>
  </si>
  <si>
    <t>03900250</t>
  </si>
  <si>
    <t>03900260</t>
  </si>
  <si>
    <t>03900270</t>
  </si>
  <si>
    <t>03900280</t>
  </si>
  <si>
    <t>03900290</t>
  </si>
  <si>
    <t>03900300</t>
  </si>
  <si>
    <t>03900310</t>
  </si>
  <si>
    <t>03900320</t>
  </si>
  <si>
    <t>03900330</t>
  </si>
  <si>
    <t>03900340</t>
  </si>
  <si>
    <t>03900350</t>
  </si>
  <si>
    <t>03900360</t>
  </si>
  <si>
    <t>03900370</t>
  </si>
  <si>
    <t>03900380</t>
  </si>
  <si>
    <t>03900390</t>
  </si>
  <si>
    <t>03900400</t>
  </si>
  <si>
    <t>03900410</t>
  </si>
  <si>
    <t>03900420</t>
  </si>
  <si>
    <t>03900430</t>
  </si>
  <si>
    <t>03900440</t>
  </si>
  <si>
    <t>03900450</t>
  </si>
  <si>
    <t>03900460</t>
  </si>
  <si>
    <t>03900470</t>
  </si>
  <si>
    <t>03900480</t>
  </si>
  <si>
    <t>03900490</t>
  </si>
  <si>
    <t>03900500</t>
  </si>
  <si>
    <t>03900510</t>
  </si>
  <si>
    <t>03900520</t>
  </si>
  <si>
    <t>03900530</t>
  </si>
  <si>
    <t>03900540</t>
  </si>
  <si>
    <t>03900550</t>
  </si>
  <si>
    <t>03900560</t>
  </si>
  <si>
    <t>03900570</t>
  </si>
  <si>
    <t>03900580</t>
  </si>
  <si>
    <t>03900590</t>
  </si>
  <si>
    <t>03900600</t>
  </si>
  <si>
    <t>03900610</t>
  </si>
  <si>
    <t>03900620</t>
  </si>
  <si>
    <t>03900630</t>
  </si>
  <si>
    <t>03900640</t>
  </si>
  <si>
    <t>03900650</t>
  </si>
  <si>
    <t>03900660</t>
  </si>
  <si>
    <t>03900670</t>
  </si>
  <si>
    <t>03900680</t>
  </si>
  <si>
    <t>03900690</t>
  </si>
  <si>
    <t>03900700</t>
  </si>
  <si>
    <t>03900710</t>
  </si>
  <si>
    <t>03900720</t>
  </si>
  <si>
    <t>03900730</t>
  </si>
  <si>
    <t>03900740</t>
  </si>
  <si>
    <t>03900750</t>
  </si>
  <si>
    <t>03900760</t>
  </si>
  <si>
    <t>03900770</t>
  </si>
  <si>
    <t>03900780</t>
  </si>
  <si>
    <t>03900790</t>
  </si>
  <si>
    <t>03900800</t>
  </si>
  <si>
    <t>03900810</t>
  </si>
  <si>
    <t>03900820</t>
  </si>
  <si>
    <t>03900830</t>
  </si>
  <si>
    <t>03900840</t>
  </si>
  <si>
    <t>03900850</t>
  </si>
  <si>
    <t>03900860</t>
  </si>
  <si>
    <t>03900870</t>
  </si>
  <si>
    <t>03900880</t>
  </si>
  <si>
    <t>03900890</t>
  </si>
  <si>
    <t>03900900</t>
  </si>
  <si>
    <t>03900910</t>
  </si>
  <si>
    <t>03900920</t>
  </si>
  <si>
    <t>03900930</t>
  </si>
  <si>
    <t>04000050</t>
  </si>
  <si>
    <t>04000060</t>
  </si>
  <si>
    <t>04000070</t>
  </si>
  <si>
    <t>04000080</t>
  </si>
  <si>
    <t>04000090</t>
  </si>
  <si>
    <t>04000100</t>
  </si>
  <si>
    <t>04000110</t>
  </si>
  <si>
    <t>04000120</t>
  </si>
  <si>
    <t>04000130</t>
  </si>
  <si>
    <t>04000140</t>
  </si>
  <si>
    <t>04000150</t>
  </si>
  <si>
    <t>04000180</t>
  </si>
  <si>
    <t>04000190</t>
  </si>
  <si>
    <t>04000200</t>
  </si>
  <si>
    <t>04000210</t>
  </si>
  <si>
    <t>04000220</t>
  </si>
  <si>
    <t>04000230</t>
  </si>
  <si>
    <t>04000240</t>
  </si>
  <si>
    <t>04000250</t>
  </si>
  <si>
    <t>04000260</t>
  </si>
  <si>
    <t>04000270</t>
  </si>
  <si>
    <t>04000280</t>
  </si>
  <si>
    <t>04000290</t>
  </si>
  <si>
    <t>04000300</t>
  </si>
  <si>
    <t>04000310</t>
  </si>
  <si>
    <t>04000320</t>
  </si>
  <si>
    <t>04000330</t>
  </si>
  <si>
    <t>04000340</t>
  </si>
  <si>
    <t>04000350</t>
  </si>
  <si>
    <t>04000360</t>
  </si>
  <si>
    <t>04000370</t>
  </si>
  <si>
    <t>04000380</t>
  </si>
  <si>
    <t>04000390</t>
  </si>
  <si>
    <t>04000400</t>
  </si>
  <si>
    <t>04000410</t>
  </si>
  <si>
    <t>04000420</t>
  </si>
  <si>
    <t>04000430</t>
  </si>
  <si>
    <t>04000440</t>
  </si>
  <si>
    <t>04000450</t>
  </si>
  <si>
    <t>04000460</t>
  </si>
  <si>
    <t>04000470</t>
  </si>
  <si>
    <t>04000480</t>
  </si>
  <si>
    <t>04000490</t>
  </si>
  <si>
    <t>04000500</t>
  </si>
  <si>
    <t>04000510</t>
  </si>
  <si>
    <t>04000520</t>
  </si>
  <si>
    <t>04000530</t>
  </si>
  <si>
    <t>04000540</t>
  </si>
  <si>
    <t>04000550</t>
  </si>
  <si>
    <t>04000560</t>
  </si>
  <si>
    <t>04000570</t>
  </si>
  <si>
    <t>04000580</t>
  </si>
  <si>
    <t>04000590</t>
  </si>
  <si>
    <t>04000600</t>
  </si>
  <si>
    <t>04000610</t>
  </si>
  <si>
    <t>04000620</t>
  </si>
  <si>
    <t>04000630</t>
  </si>
  <si>
    <t>04000640</t>
  </si>
  <si>
    <t>04000650</t>
  </si>
  <si>
    <t>04000660</t>
  </si>
  <si>
    <t>04000670</t>
  </si>
  <si>
    <t>04000680</t>
  </si>
  <si>
    <t>04000690</t>
  </si>
  <si>
    <t>04000700</t>
  </si>
  <si>
    <t>04000710</t>
  </si>
  <si>
    <t>04000720</t>
  </si>
  <si>
    <t>04000730</t>
  </si>
  <si>
    <t>04000740</t>
  </si>
  <si>
    <t>04000750</t>
  </si>
  <si>
    <t>04000760</t>
  </si>
  <si>
    <t>04000770</t>
  </si>
  <si>
    <t>04000780</t>
  </si>
  <si>
    <t>04000790</t>
  </si>
  <si>
    <t>04000800</t>
  </si>
  <si>
    <t>04000810</t>
  </si>
  <si>
    <t>04000820</t>
  </si>
  <si>
    <t>04000830</t>
  </si>
  <si>
    <t>04000840</t>
  </si>
  <si>
    <t>04000850</t>
  </si>
  <si>
    <t>04000860</t>
  </si>
  <si>
    <t>04000870</t>
  </si>
  <si>
    <t>04000880</t>
  </si>
  <si>
    <t>04000890</t>
  </si>
  <si>
    <t>04000900</t>
  </si>
  <si>
    <t>04000910</t>
  </si>
  <si>
    <t>04000920</t>
  </si>
  <si>
    <t>04000930</t>
  </si>
  <si>
    <t>04100050</t>
  </si>
  <si>
    <t>04100060</t>
  </si>
  <si>
    <t>04100070</t>
  </si>
  <si>
    <t>04100080</t>
  </si>
  <si>
    <t>04100090</t>
  </si>
  <si>
    <t>04100100</t>
  </si>
  <si>
    <t>04100110</t>
  </si>
  <si>
    <t>04100120</t>
  </si>
  <si>
    <t>04100130</t>
  </si>
  <si>
    <t>04100140</t>
  </si>
  <si>
    <t>04100150</t>
  </si>
  <si>
    <t>04100180</t>
  </si>
  <si>
    <t>04100190</t>
  </si>
  <si>
    <t>04100200</t>
  </si>
  <si>
    <t>04100210</t>
  </si>
  <si>
    <t>04100220</t>
  </si>
  <si>
    <t>04100230</t>
  </si>
  <si>
    <t>04100240</t>
  </si>
  <si>
    <t>04100250</t>
  </si>
  <si>
    <t>04100260</t>
  </si>
  <si>
    <t>04100270</t>
  </si>
  <si>
    <t>04100280</t>
  </si>
  <si>
    <t>04100290</t>
  </si>
  <si>
    <t>04100300</t>
  </si>
  <si>
    <t>04100310</t>
  </si>
  <si>
    <t>04100320</t>
  </si>
  <si>
    <t>04100330</t>
  </si>
  <si>
    <t>04100340</t>
  </si>
  <si>
    <t>04100350</t>
  </si>
  <si>
    <t>04100360</t>
  </si>
  <si>
    <t>04100370</t>
  </si>
  <si>
    <t>04100380</t>
  </si>
  <si>
    <t>04100390</t>
  </si>
  <si>
    <t>04100400</t>
  </si>
  <si>
    <t>04100410</t>
  </si>
  <si>
    <t>04100420</t>
  </si>
  <si>
    <t>04100430</t>
  </si>
  <si>
    <t>04100440</t>
  </si>
  <si>
    <t>04100450</t>
  </si>
  <si>
    <t>04100460</t>
  </si>
  <si>
    <t>04100470</t>
  </si>
  <si>
    <t>04100480</t>
  </si>
  <si>
    <t>04100490</t>
  </si>
  <si>
    <t>04100500</t>
  </si>
  <si>
    <t>04100510</t>
  </si>
  <si>
    <t>04100520</t>
  </si>
  <si>
    <t>04100530</t>
  </si>
  <si>
    <t>04100540</t>
  </si>
  <si>
    <t>04100550</t>
  </si>
  <si>
    <t>04100560</t>
  </si>
  <si>
    <t>04100570</t>
  </si>
  <si>
    <t>04100580</t>
  </si>
  <si>
    <t>04100590</t>
  </si>
  <si>
    <t>04100600</t>
  </si>
  <si>
    <t>04100610</t>
  </si>
  <si>
    <t>04100620</t>
  </si>
  <si>
    <t>04100630</t>
  </si>
  <si>
    <t>04100640</t>
  </si>
  <si>
    <t>04100650</t>
  </si>
  <si>
    <t>04100660</t>
  </si>
  <si>
    <t>04100670</t>
  </si>
  <si>
    <t>04100680</t>
  </si>
  <si>
    <t>04100690</t>
  </si>
  <si>
    <t>04100700</t>
  </si>
  <si>
    <t>04100710</t>
  </si>
  <si>
    <t>04100720</t>
  </si>
  <si>
    <t>04100730</t>
  </si>
  <si>
    <t>04100740</t>
  </si>
  <si>
    <t>04100750</t>
  </si>
  <si>
    <t>04100760</t>
  </si>
  <si>
    <t>04100770</t>
  </si>
  <si>
    <t>04100780</t>
  </si>
  <si>
    <t>04100790</t>
  </si>
  <si>
    <t>04100800</t>
  </si>
  <si>
    <t>04100810</t>
  </si>
  <si>
    <t>04100820</t>
  </si>
  <si>
    <t>04100830</t>
  </si>
  <si>
    <t>04100840</t>
  </si>
  <si>
    <t>04100850</t>
  </si>
  <si>
    <t>04100860</t>
  </si>
  <si>
    <t>04100870</t>
  </si>
  <si>
    <t>04100880</t>
  </si>
  <si>
    <t>04100890</t>
  </si>
  <si>
    <t>04100900</t>
  </si>
  <si>
    <t>04100910</t>
  </si>
  <si>
    <t>04100920</t>
  </si>
  <si>
    <t>04100930</t>
  </si>
  <si>
    <t>04200050</t>
  </si>
  <si>
    <t>04200060</t>
  </si>
  <si>
    <t>04200070</t>
  </si>
  <si>
    <t>04200080</t>
  </si>
  <si>
    <t>04200090</t>
  </si>
  <si>
    <t>04200100</t>
  </si>
  <si>
    <t>04200110</t>
  </si>
  <si>
    <t>04200120</t>
  </si>
  <si>
    <t>04200130</t>
  </si>
  <si>
    <t>04200140</t>
  </si>
  <si>
    <t>04200150</t>
  </si>
  <si>
    <t>04200180</t>
  </si>
  <si>
    <t>04200190</t>
  </si>
  <si>
    <t>04200200</t>
  </si>
  <si>
    <t>04200210</t>
  </si>
  <si>
    <t>04200220</t>
  </si>
  <si>
    <t>04200230</t>
  </si>
  <si>
    <t>04200240</t>
  </si>
  <si>
    <t>04200250</t>
  </si>
  <si>
    <t>04200260</t>
  </si>
  <si>
    <t>04200270</t>
  </si>
  <si>
    <t>04200280</t>
  </si>
  <si>
    <t>04200290</t>
  </si>
  <si>
    <t>04200300</t>
  </si>
  <si>
    <t>04200310</t>
  </si>
  <si>
    <t>04200320</t>
  </si>
  <si>
    <t>04200330</t>
  </si>
  <si>
    <t>04200340</t>
  </si>
  <si>
    <t>04200350</t>
  </si>
  <si>
    <t>04200360</t>
  </si>
  <si>
    <t>04200370</t>
  </si>
  <si>
    <t>04200380</t>
  </si>
  <si>
    <t>04200390</t>
  </si>
  <si>
    <t>04200400</t>
  </si>
  <si>
    <t>04200410</t>
  </si>
  <si>
    <t>04200420</t>
  </si>
  <si>
    <t>04200430</t>
  </si>
  <si>
    <t>04200440</t>
  </si>
  <si>
    <t>04200450</t>
  </si>
  <si>
    <t>04200460</t>
  </si>
  <si>
    <t>04200470</t>
  </si>
  <si>
    <t>04200480</t>
  </si>
  <si>
    <t>04200490</t>
  </si>
  <si>
    <t>04200500</t>
  </si>
  <si>
    <t>04200510</t>
  </si>
  <si>
    <t>04200520</t>
  </si>
  <si>
    <t>04200530</t>
  </si>
  <si>
    <t>04200540</t>
  </si>
  <si>
    <t>04200550</t>
  </si>
  <si>
    <t>04200560</t>
  </si>
  <si>
    <t>04200570</t>
  </si>
  <si>
    <t>04200580</t>
  </si>
  <si>
    <t>04200590</t>
  </si>
  <si>
    <t>04200600</t>
  </si>
  <si>
    <t>04200610</t>
  </si>
  <si>
    <t>04200620</t>
  </si>
  <si>
    <t>04200630</t>
  </si>
  <si>
    <t>04200640</t>
  </si>
  <si>
    <t>04200650</t>
  </si>
  <si>
    <t>04200660</t>
  </si>
  <si>
    <t>04200670</t>
  </si>
  <si>
    <t>04200680</t>
  </si>
  <si>
    <t>04200690</t>
  </si>
  <si>
    <t>04200700</t>
  </si>
  <si>
    <t>04200710</t>
  </si>
  <si>
    <t>04200720</t>
  </si>
  <si>
    <t>04200730</t>
  </si>
  <si>
    <t>04200740</t>
  </si>
  <si>
    <t>04200750</t>
  </si>
  <si>
    <t>04200760</t>
  </si>
  <si>
    <t>04200770</t>
  </si>
  <si>
    <t>04200780</t>
  </si>
  <si>
    <t>04200790</t>
  </si>
  <si>
    <t>04200800</t>
  </si>
  <si>
    <t>04200810</t>
  </si>
  <si>
    <t>04200820</t>
  </si>
  <si>
    <t>04200830</t>
  </si>
  <si>
    <t>04200840</t>
  </si>
  <si>
    <t>04200850</t>
  </si>
  <si>
    <t>04200860</t>
  </si>
  <si>
    <t>04200870</t>
  </si>
  <si>
    <t>04200880</t>
  </si>
  <si>
    <t>04200890</t>
  </si>
  <si>
    <t>04200900</t>
  </si>
  <si>
    <t>04200910</t>
  </si>
  <si>
    <t>04200920</t>
  </si>
  <si>
    <t>04200930</t>
  </si>
  <si>
    <t>04300050</t>
  </si>
  <si>
    <t>04300060</t>
  </si>
  <si>
    <t>04300070</t>
  </si>
  <si>
    <t>04300080</t>
  </si>
  <si>
    <t>04300090</t>
  </si>
  <si>
    <t>04300100</t>
  </si>
  <si>
    <t>04300110</t>
  </si>
  <si>
    <t>04300120</t>
  </si>
  <si>
    <t>04300130</t>
  </si>
  <si>
    <t>04300140</t>
  </si>
  <si>
    <t>04300150</t>
  </si>
  <si>
    <t>04300180</t>
  </si>
  <si>
    <t>04300190</t>
  </si>
  <si>
    <t>04300200</t>
  </si>
  <si>
    <t>04300210</t>
  </si>
  <si>
    <t>04300220</t>
  </si>
  <si>
    <t>04300230</t>
  </si>
  <si>
    <t>04300240</t>
  </si>
  <si>
    <t>04300250</t>
  </si>
  <si>
    <t>04300260</t>
  </si>
  <si>
    <t>04300270</t>
  </si>
  <si>
    <t>04300280</t>
  </si>
  <si>
    <t>04300290</t>
  </si>
  <si>
    <t>04300300</t>
  </si>
  <si>
    <t>04300310</t>
  </si>
  <si>
    <t>04300320</t>
  </si>
  <si>
    <t>04300330</t>
  </si>
  <si>
    <t>04300340</t>
  </si>
  <si>
    <t>04300350</t>
  </si>
  <si>
    <t>04300360</t>
  </si>
  <si>
    <t>04300370</t>
  </si>
  <si>
    <t>04300380</t>
  </si>
  <si>
    <t>04300390</t>
  </si>
  <si>
    <t>04300400</t>
  </si>
  <si>
    <t>04300410</t>
  </si>
  <si>
    <t>04300420</t>
  </si>
  <si>
    <t>04300430</t>
  </si>
  <si>
    <t>04300440</t>
  </si>
  <si>
    <t>04300450</t>
  </si>
  <si>
    <t>04300460</t>
  </si>
  <si>
    <t>04300470</t>
  </si>
  <si>
    <t>04300480</t>
  </si>
  <si>
    <t>04300490</t>
  </si>
  <si>
    <t>04300500</t>
  </si>
  <si>
    <t>04300510</t>
  </si>
  <si>
    <t>04300520</t>
  </si>
  <si>
    <t>04300530</t>
  </si>
  <si>
    <t>04300540</t>
  </si>
  <si>
    <t>04300550</t>
  </si>
  <si>
    <t>04300560</t>
  </si>
  <si>
    <t>04300570</t>
  </si>
  <si>
    <t>04300580</t>
  </si>
  <si>
    <t>04300590</t>
  </si>
  <si>
    <t>04300600</t>
  </si>
  <si>
    <t>04300610</t>
  </si>
  <si>
    <t>04300620</t>
  </si>
  <si>
    <t>04300630</t>
  </si>
  <si>
    <t>04300640</t>
  </si>
  <si>
    <t>04300650</t>
  </si>
  <si>
    <t>04300660</t>
  </si>
  <si>
    <t>04300670</t>
  </si>
  <si>
    <t>04300680</t>
  </si>
  <si>
    <t>04300690</t>
  </si>
  <si>
    <t>04300700</t>
  </si>
  <si>
    <t>04300710</t>
  </si>
  <si>
    <t>04300720</t>
  </si>
  <si>
    <t>04300730</t>
  </si>
  <si>
    <t>04300740</t>
  </si>
  <si>
    <t>04300750</t>
  </si>
  <si>
    <t>04300760</t>
  </si>
  <si>
    <t>04300770</t>
  </si>
  <si>
    <t>04300780</t>
  </si>
  <si>
    <t>04300790</t>
  </si>
  <si>
    <t>04300800</t>
  </si>
  <si>
    <t>04300810</t>
  </si>
  <si>
    <t>04300820</t>
  </si>
  <si>
    <t>04300830</t>
  </si>
  <si>
    <t>04300840</t>
  </si>
  <si>
    <t>04300850</t>
  </si>
  <si>
    <t>04300860</t>
  </si>
  <si>
    <t>04300870</t>
  </si>
  <si>
    <t>04300880</t>
  </si>
  <si>
    <t>04300890</t>
  </si>
  <si>
    <t>04300900</t>
  </si>
  <si>
    <t>04300910</t>
  </si>
  <si>
    <t>04300920</t>
  </si>
  <si>
    <t>04300930</t>
  </si>
  <si>
    <t>04500180</t>
  </si>
  <si>
    <t>04500190</t>
  </si>
  <si>
    <t>04500200</t>
  </si>
  <si>
    <t>04500210</t>
  </si>
  <si>
    <t>04500280</t>
  </si>
  <si>
    <t>04500350</t>
  </si>
  <si>
    <t>04500360</t>
  </si>
  <si>
    <t>04500370</t>
  </si>
  <si>
    <t>04500380</t>
  </si>
  <si>
    <t>04500390</t>
  </si>
  <si>
    <t>04500400</t>
  </si>
  <si>
    <t>04500410</t>
  </si>
  <si>
    <t>04500420</t>
  </si>
  <si>
    <t>04500430</t>
  </si>
  <si>
    <t>04500440</t>
  </si>
  <si>
    <t>04500450</t>
  </si>
  <si>
    <t>04500460</t>
  </si>
  <si>
    <t>04500470</t>
  </si>
  <si>
    <t>04500480</t>
  </si>
  <si>
    <t>04500490</t>
  </si>
  <si>
    <t>04500500</t>
  </si>
  <si>
    <t>04500510</t>
  </si>
  <si>
    <t>04500520</t>
  </si>
  <si>
    <t>04500530</t>
  </si>
  <si>
    <t>04500540</t>
  </si>
  <si>
    <t>04500550</t>
  </si>
  <si>
    <t>04500560</t>
  </si>
  <si>
    <t>04500570</t>
  </si>
  <si>
    <t>04500580</t>
  </si>
  <si>
    <t>04500590</t>
  </si>
  <si>
    <t>04500600</t>
  </si>
  <si>
    <t>04500610</t>
  </si>
  <si>
    <t>04500620</t>
  </si>
  <si>
    <t>04500630</t>
  </si>
  <si>
    <t>04500640</t>
  </si>
  <si>
    <t>04500700</t>
  </si>
  <si>
    <t>04500710</t>
  </si>
  <si>
    <t>04500720</t>
  </si>
  <si>
    <t>04500740</t>
  </si>
  <si>
    <t>04500760</t>
  </si>
  <si>
    <t>04500770</t>
  </si>
  <si>
    <t>04500780</t>
  </si>
  <si>
    <t>04500790</t>
  </si>
  <si>
    <t>04500800</t>
  </si>
  <si>
    <t>04500810</t>
  </si>
  <si>
    <t>04500820</t>
  </si>
  <si>
    <t>04500830</t>
  </si>
  <si>
    <t>04500850</t>
  </si>
  <si>
    <t>04600180</t>
  </si>
  <si>
    <t>04600190</t>
  </si>
  <si>
    <t>04600200</t>
  </si>
  <si>
    <t>04600210</t>
  </si>
  <si>
    <t>04600280</t>
  </si>
  <si>
    <t>04600350</t>
  </si>
  <si>
    <t>04600360</t>
  </si>
  <si>
    <t>04600370</t>
  </si>
  <si>
    <t>04600380</t>
  </si>
  <si>
    <t>04600390</t>
  </si>
  <si>
    <t>04600400</t>
  </si>
  <si>
    <t>04600410</t>
  </si>
  <si>
    <t>04600420</t>
  </si>
  <si>
    <t>04600430</t>
  </si>
  <si>
    <t>04600440</t>
  </si>
  <si>
    <t>04600450</t>
  </si>
  <si>
    <t>04600460</t>
  </si>
  <si>
    <t>04600470</t>
  </si>
  <si>
    <t>04600480</t>
  </si>
  <si>
    <t>04600490</t>
  </si>
  <si>
    <t>04600500</t>
  </si>
  <si>
    <t>04600510</t>
  </si>
  <si>
    <t>04600520</t>
  </si>
  <si>
    <t>04600530</t>
  </si>
  <si>
    <t>04600540</t>
  </si>
  <si>
    <t>04600550</t>
  </si>
  <si>
    <t>04600560</t>
  </si>
  <si>
    <t>04600570</t>
  </si>
  <si>
    <t>04600580</t>
  </si>
  <si>
    <t>04600590</t>
  </si>
  <si>
    <t>04600600</t>
  </si>
  <si>
    <t>04600610</t>
  </si>
  <si>
    <t>04600620</t>
  </si>
  <si>
    <t>04600630</t>
  </si>
  <si>
    <t>04600640</t>
  </si>
  <si>
    <t>04600700</t>
  </si>
  <si>
    <t>04600710</t>
  </si>
  <si>
    <t>04600720</t>
  </si>
  <si>
    <t>04600740</t>
  </si>
  <si>
    <t>04600760</t>
  </si>
  <si>
    <t>04600770</t>
  </si>
  <si>
    <t>04600780</t>
  </si>
  <si>
    <t>04600790</t>
  </si>
  <si>
    <t>04600800</t>
  </si>
  <si>
    <t>04600810</t>
  </si>
  <si>
    <t>04600820</t>
  </si>
  <si>
    <t>04600830</t>
  </si>
  <si>
    <t>04600850</t>
  </si>
  <si>
    <t>04700180</t>
  </si>
  <si>
    <t>04700190</t>
  </si>
  <si>
    <t>04700200</t>
  </si>
  <si>
    <t>04700210</t>
  </si>
  <si>
    <t>04700280</t>
  </si>
  <si>
    <t>04700350</t>
  </si>
  <si>
    <t>04700360</t>
  </si>
  <si>
    <t>04700370</t>
  </si>
  <si>
    <t>04700380</t>
  </si>
  <si>
    <t>04700390</t>
  </si>
  <si>
    <t>04700400</t>
  </si>
  <si>
    <t>04700410</t>
  </si>
  <si>
    <t>04700420</t>
  </si>
  <si>
    <t>04700430</t>
  </si>
  <si>
    <t>04700440</t>
  </si>
  <si>
    <t>04700450</t>
  </si>
  <si>
    <t>04700460</t>
  </si>
  <si>
    <t>04700470</t>
  </si>
  <si>
    <t>04700480</t>
  </si>
  <si>
    <t>04700490</t>
  </si>
  <si>
    <t>04700500</t>
  </si>
  <si>
    <t>04700510</t>
  </si>
  <si>
    <t>04700520</t>
  </si>
  <si>
    <t>04700530</t>
  </si>
  <si>
    <t>04700540</t>
  </si>
  <si>
    <t>04700550</t>
  </si>
  <si>
    <t>04700560</t>
  </si>
  <si>
    <t>04700570</t>
  </si>
  <si>
    <t>04700580</t>
  </si>
  <si>
    <t>04700590</t>
  </si>
  <si>
    <t>04700600</t>
  </si>
  <si>
    <t>04700610</t>
  </si>
  <si>
    <t>04700620</t>
  </si>
  <si>
    <t>04700630</t>
  </si>
  <si>
    <t>04700640</t>
  </si>
  <si>
    <t>04700700</t>
  </si>
  <si>
    <t>04700710</t>
  </si>
  <si>
    <t>04700720</t>
  </si>
  <si>
    <t>04700740</t>
  </si>
  <si>
    <t>04700760</t>
  </si>
  <si>
    <t>04700770</t>
  </si>
  <si>
    <t>04700780</t>
  </si>
  <si>
    <t>04700790</t>
  </si>
  <si>
    <t>04700800</t>
  </si>
  <si>
    <t>04700810</t>
  </si>
  <si>
    <t>04700820</t>
  </si>
  <si>
    <t>04700830</t>
  </si>
  <si>
    <t>04700850</t>
  </si>
  <si>
    <t>04800180</t>
  </si>
  <si>
    <t>04800190</t>
  </si>
  <si>
    <t>04800200</t>
  </si>
  <si>
    <t>04800210</t>
  </si>
  <si>
    <t>04800280</t>
  </si>
  <si>
    <t>04800350</t>
  </si>
  <si>
    <t>04800360</t>
  </si>
  <si>
    <t>04800370</t>
  </si>
  <si>
    <t>04800380</t>
  </si>
  <si>
    <t>04800390</t>
  </si>
  <si>
    <t>04800400</t>
  </si>
  <si>
    <t>04800410</t>
  </si>
  <si>
    <t>04800420</t>
  </si>
  <si>
    <t>04800430</t>
  </si>
  <si>
    <t>04800440</t>
  </si>
  <si>
    <t>04800450</t>
  </si>
  <si>
    <t>04800460</t>
  </si>
  <si>
    <t>04800470</t>
  </si>
  <si>
    <t>04800480</t>
  </si>
  <si>
    <t>04800490</t>
  </si>
  <si>
    <t>04800500</t>
  </si>
  <si>
    <t>04800510</t>
  </si>
  <si>
    <t>04800520</t>
  </si>
  <si>
    <t>04800530</t>
  </si>
  <si>
    <t>04800540</t>
  </si>
  <si>
    <t>04800550</t>
  </si>
  <si>
    <t>04800560</t>
  </si>
  <si>
    <t>04800570</t>
  </si>
  <si>
    <t>04800580</t>
  </si>
  <si>
    <t>04800590</t>
  </si>
  <si>
    <t>04800600</t>
  </si>
  <si>
    <t>04800610</t>
  </si>
  <si>
    <t>04800620</t>
  </si>
  <si>
    <t>04800630</t>
  </si>
  <si>
    <t>04800640</t>
  </si>
  <si>
    <t>04800700</t>
  </si>
  <si>
    <t>04800710</t>
  </si>
  <si>
    <t>04800720</t>
  </si>
  <si>
    <t>04800740</t>
  </si>
  <si>
    <t>04800760</t>
  </si>
  <si>
    <t>04800770</t>
  </si>
  <si>
    <t>04800780</t>
  </si>
  <si>
    <t>04800790</t>
  </si>
  <si>
    <t>04800800</t>
  </si>
  <si>
    <t>04800810</t>
  </si>
  <si>
    <t>04800820</t>
  </si>
  <si>
    <t>04800830</t>
  </si>
  <si>
    <t>04800850</t>
  </si>
  <si>
    <t>05000180</t>
  </si>
  <si>
    <t>05000190</t>
  </si>
  <si>
    <t>05000200</t>
  </si>
  <si>
    <t>05000210</t>
  </si>
  <si>
    <t>05000280</t>
  </si>
  <si>
    <t>05000350</t>
  </si>
  <si>
    <t>05000360</t>
  </si>
  <si>
    <t>05000370</t>
  </si>
  <si>
    <t>05000380</t>
  </si>
  <si>
    <t>05000390</t>
  </si>
  <si>
    <t>05000400</t>
  </si>
  <si>
    <t>05000410</t>
  </si>
  <si>
    <t>05000420</t>
  </si>
  <si>
    <t>05000430</t>
  </si>
  <si>
    <t>05000440</t>
  </si>
  <si>
    <t>05000450</t>
  </si>
  <si>
    <t>05000460</t>
  </si>
  <si>
    <t>05000470</t>
  </si>
  <si>
    <t>05000480</t>
  </si>
  <si>
    <t>05000490</t>
  </si>
  <si>
    <t>05000500</t>
  </si>
  <si>
    <t>05000510</t>
  </si>
  <si>
    <t>05000520</t>
  </si>
  <si>
    <t>05000530</t>
  </si>
  <si>
    <t>05000540</t>
  </si>
  <si>
    <t>05000550</t>
  </si>
  <si>
    <t>05000560</t>
  </si>
  <si>
    <t>05000570</t>
  </si>
  <si>
    <t>05000580</t>
  </si>
  <si>
    <t>05000590</t>
  </si>
  <si>
    <t>05000600</t>
  </si>
  <si>
    <t>05000610</t>
  </si>
  <si>
    <t>05000620</t>
  </si>
  <si>
    <t>05000630</t>
  </si>
  <si>
    <t>05000640</t>
  </si>
  <si>
    <t>05000700</t>
  </si>
  <si>
    <t>05000710</t>
  </si>
  <si>
    <t>05000720</t>
  </si>
  <si>
    <t>05000740</t>
  </si>
  <si>
    <t>05000760</t>
  </si>
  <si>
    <t>05000770</t>
  </si>
  <si>
    <t>05000780</t>
  </si>
  <si>
    <t>05000790</t>
  </si>
  <si>
    <t>05000800</t>
  </si>
  <si>
    <t>05000810</t>
  </si>
  <si>
    <t>05000820</t>
  </si>
  <si>
    <t>05000830</t>
  </si>
  <si>
    <t>05000850</t>
  </si>
  <si>
    <t>05100180</t>
  </si>
  <si>
    <t>05100190</t>
  </si>
  <si>
    <t>05100200</t>
  </si>
  <si>
    <t>05100210</t>
  </si>
  <si>
    <t>05100280</t>
  </si>
  <si>
    <t>05100350</t>
  </si>
  <si>
    <t>05100360</t>
  </si>
  <si>
    <t>05100370</t>
  </si>
  <si>
    <t>05100380</t>
  </si>
  <si>
    <t>05100390</t>
  </si>
  <si>
    <t>05100400</t>
  </si>
  <si>
    <t>05100410</t>
  </si>
  <si>
    <t>05100420</t>
  </si>
  <si>
    <t>05100430</t>
  </si>
  <si>
    <t>05100440</t>
  </si>
  <si>
    <t>05100450</t>
  </si>
  <si>
    <t>05100460</t>
  </si>
  <si>
    <t>05100470</t>
  </si>
  <si>
    <t>05100480</t>
  </si>
  <si>
    <t>05100490</t>
  </si>
  <si>
    <t>05100500</t>
  </si>
  <si>
    <t>05100510</t>
  </si>
  <si>
    <t>05100520</t>
  </si>
  <si>
    <t>05100530</t>
  </si>
  <si>
    <t>05100540</t>
  </si>
  <si>
    <t>05100550</t>
  </si>
  <si>
    <t>05100560</t>
  </si>
  <si>
    <t>05100570</t>
  </si>
  <si>
    <t>05100580</t>
  </si>
  <si>
    <t>05100590</t>
  </si>
  <si>
    <t>05100600</t>
  </si>
  <si>
    <t>05100610</t>
  </si>
  <si>
    <t>05100620</t>
  </si>
  <si>
    <t>05100630</t>
  </si>
  <si>
    <t>05100640</t>
  </si>
  <si>
    <t>05100700</t>
  </si>
  <si>
    <t>05100710</t>
  </si>
  <si>
    <t>05100720</t>
  </si>
  <si>
    <t>05100740</t>
  </si>
  <si>
    <t>05100760</t>
  </si>
  <si>
    <t>05100770</t>
  </si>
  <si>
    <t>05100780</t>
  </si>
  <si>
    <t>05100790</t>
  </si>
  <si>
    <t>05100800</t>
  </si>
  <si>
    <t>05100810</t>
  </si>
  <si>
    <t>05100820</t>
  </si>
  <si>
    <t>05100830</t>
  </si>
  <si>
    <t>05100850</t>
  </si>
  <si>
    <t>05200180</t>
  </si>
  <si>
    <t>05200190</t>
  </si>
  <si>
    <t>05200200</t>
  </si>
  <si>
    <t>05200210</t>
  </si>
  <si>
    <t>05200280</t>
  </si>
  <si>
    <t>05200350</t>
  </si>
  <si>
    <t>05200360</t>
  </si>
  <si>
    <t>05200370</t>
  </si>
  <si>
    <t>05200380</t>
  </si>
  <si>
    <t>05200390</t>
  </si>
  <si>
    <t>05200400</t>
  </si>
  <si>
    <t>05200410</t>
  </si>
  <si>
    <t>05200420</t>
  </si>
  <si>
    <t>05200430</t>
  </si>
  <si>
    <t>05200440</t>
  </si>
  <si>
    <t>05200450</t>
  </si>
  <si>
    <t>05200460</t>
  </si>
  <si>
    <t>05200470</t>
  </si>
  <si>
    <t>05200480</t>
  </si>
  <si>
    <t>05200490</t>
  </si>
  <si>
    <t>05200500</t>
  </si>
  <si>
    <t>05200510</t>
  </si>
  <si>
    <t>05200520</t>
  </si>
  <si>
    <t>05200530</t>
  </si>
  <si>
    <t>05200540</t>
  </si>
  <si>
    <t>05200550</t>
  </si>
  <si>
    <t>05200560</t>
  </si>
  <si>
    <t>05200570</t>
  </si>
  <si>
    <t>05200580</t>
  </si>
  <si>
    <t>05200590</t>
  </si>
  <si>
    <t>05200600</t>
  </si>
  <si>
    <t>05200610</t>
  </si>
  <si>
    <t>05200620</t>
  </si>
  <si>
    <t>05200630</t>
  </si>
  <si>
    <t>05200640</t>
  </si>
  <si>
    <t>05200700</t>
  </si>
  <si>
    <t>05200710</t>
  </si>
  <si>
    <t>05200720</t>
  </si>
  <si>
    <t>05200740</t>
  </si>
  <si>
    <t>05200760</t>
  </si>
  <si>
    <t>05200770</t>
  </si>
  <si>
    <t>05200780</t>
  </si>
  <si>
    <t>05200790</t>
  </si>
  <si>
    <t>05200800</t>
  </si>
  <si>
    <t>05200810</t>
  </si>
  <si>
    <t>05200820</t>
  </si>
  <si>
    <t>05200830</t>
  </si>
  <si>
    <t>05200850</t>
  </si>
  <si>
    <t>05300180</t>
  </si>
  <si>
    <t>05300190</t>
  </si>
  <si>
    <t>05300200</t>
  </si>
  <si>
    <t>05300210</t>
  </si>
  <si>
    <t>05300280</t>
  </si>
  <si>
    <t>05300350</t>
  </si>
  <si>
    <t>05300360</t>
  </si>
  <si>
    <t>05300370</t>
  </si>
  <si>
    <t>05300380</t>
  </si>
  <si>
    <t>05300390</t>
  </si>
  <si>
    <t>05300400</t>
  </si>
  <si>
    <t>05300410</t>
  </si>
  <si>
    <t>05300420</t>
  </si>
  <si>
    <t>05300430</t>
  </si>
  <si>
    <t>05300440</t>
  </si>
  <si>
    <t>05300450</t>
  </si>
  <si>
    <t>05300460</t>
  </si>
  <si>
    <t>05300470</t>
  </si>
  <si>
    <t>05300480</t>
  </si>
  <si>
    <t>05300490</t>
  </si>
  <si>
    <t>05300500</t>
  </si>
  <si>
    <t>05300510</t>
  </si>
  <si>
    <t>05300520</t>
  </si>
  <si>
    <t>05300530</t>
  </si>
  <si>
    <t>05300540</t>
  </si>
  <si>
    <t>05300550</t>
  </si>
  <si>
    <t>05300560</t>
  </si>
  <si>
    <t>05300570</t>
  </si>
  <si>
    <t>05300580</t>
  </si>
  <si>
    <t>05300590</t>
  </si>
  <si>
    <t>05300600</t>
  </si>
  <si>
    <t>05300610</t>
  </si>
  <si>
    <t>05300620</t>
  </si>
  <si>
    <t>05300630</t>
  </si>
  <si>
    <t>05300640</t>
  </si>
  <si>
    <t>05300700</t>
  </si>
  <si>
    <t>05300710</t>
  </si>
  <si>
    <t>05300720</t>
  </si>
  <si>
    <t>05300740</t>
  </si>
  <si>
    <t>05300760</t>
  </si>
  <si>
    <t>05300770</t>
  </si>
  <si>
    <t>05300780</t>
  </si>
  <si>
    <t>05300790</t>
  </si>
  <si>
    <t>05300800</t>
  </si>
  <si>
    <t>05300810</t>
  </si>
  <si>
    <t>05300820</t>
  </si>
  <si>
    <t>05300830</t>
  </si>
  <si>
    <t>05300850</t>
  </si>
  <si>
    <t>05400180</t>
  </si>
  <si>
    <t>05400190</t>
  </si>
  <si>
    <t>05400200</t>
  </si>
  <si>
    <t>05400210</t>
  </si>
  <si>
    <t>05400280</t>
  </si>
  <si>
    <t>05400350</t>
  </si>
  <si>
    <t>05400360</t>
  </si>
  <si>
    <t>05400370</t>
  </si>
  <si>
    <t>05400380</t>
  </si>
  <si>
    <t>05400390</t>
  </si>
  <si>
    <t>05400400</t>
  </si>
  <si>
    <t>05400410</t>
  </si>
  <si>
    <t>05400420</t>
  </si>
  <si>
    <t>05400430</t>
  </si>
  <si>
    <t>05400440</t>
  </si>
  <si>
    <t>05400450</t>
  </si>
  <si>
    <t>05400460</t>
  </si>
  <si>
    <t>05400470</t>
  </si>
  <si>
    <t>05400480</t>
  </si>
  <si>
    <t>05400490</t>
  </si>
  <si>
    <t>05400500</t>
  </si>
  <si>
    <t>05400510</t>
  </si>
  <si>
    <t>05400520</t>
  </si>
  <si>
    <t>05400530</t>
  </si>
  <si>
    <t>05400540</t>
  </si>
  <si>
    <t>05400550</t>
  </si>
  <si>
    <t>05400560</t>
  </si>
  <si>
    <t>05400570</t>
  </si>
  <si>
    <t>05400580</t>
  </si>
  <si>
    <t>05400590</t>
  </si>
  <si>
    <t>05400600</t>
  </si>
  <si>
    <t>05400610</t>
  </si>
  <si>
    <t>05400620</t>
  </si>
  <si>
    <t>05400630</t>
  </si>
  <si>
    <t>05400640</t>
  </si>
  <si>
    <t>05400700</t>
  </si>
  <si>
    <t>05400710</t>
  </si>
  <si>
    <t>05400720</t>
  </si>
  <si>
    <t>05400740</t>
  </si>
  <si>
    <t>05400760</t>
  </si>
  <si>
    <t>05400770</t>
  </si>
  <si>
    <t>05400780</t>
  </si>
  <si>
    <t>05400790</t>
  </si>
  <si>
    <t>05400800</t>
  </si>
  <si>
    <t>05400810</t>
  </si>
  <si>
    <t>05400820</t>
  </si>
  <si>
    <t>05400830</t>
  </si>
  <si>
    <t>05400850</t>
  </si>
  <si>
    <t>05500180</t>
  </si>
  <si>
    <t>05500190</t>
  </si>
  <si>
    <t>05500200</t>
  </si>
  <si>
    <t>05500210</t>
  </si>
  <si>
    <t>05500280</t>
  </si>
  <si>
    <t>05500350</t>
  </si>
  <si>
    <t>05500360</t>
  </si>
  <si>
    <t>05500370</t>
  </si>
  <si>
    <t>05500380</t>
  </si>
  <si>
    <t>05500390</t>
  </si>
  <si>
    <t>05500400</t>
  </si>
  <si>
    <t>05500410</t>
  </si>
  <si>
    <t>05500420</t>
  </si>
  <si>
    <t>05500430</t>
  </si>
  <si>
    <t>05500440</t>
  </si>
  <si>
    <t>05500450</t>
  </si>
  <si>
    <t>05500460</t>
  </si>
  <si>
    <t>05500470</t>
  </si>
  <si>
    <t>05500480</t>
  </si>
  <si>
    <t>05500490</t>
  </si>
  <si>
    <t>05500500</t>
  </si>
  <si>
    <t>05500510</t>
  </si>
  <si>
    <t>05500520</t>
  </si>
  <si>
    <t>05500530</t>
  </si>
  <si>
    <t>05500540</t>
  </si>
  <si>
    <t>05500550</t>
  </si>
  <si>
    <t>05500560</t>
  </si>
  <si>
    <t>05500570</t>
  </si>
  <si>
    <t>05500580</t>
  </si>
  <si>
    <t>05500590</t>
  </si>
  <si>
    <t>05500600</t>
  </si>
  <si>
    <t>05500610</t>
  </si>
  <si>
    <t>05500620</t>
  </si>
  <si>
    <t>05500630</t>
  </si>
  <si>
    <t>05500640</t>
  </si>
  <si>
    <t>05500700</t>
  </si>
  <si>
    <t>05500710</t>
  </si>
  <si>
    <t>05500720</t>
  </si>
  <si>
    <t>05500740</t>
  </si>
  <si>
    <t>05500760</t>
  </si>
  <si>
    <t>05500770</t>
  </si>
  <si>
    <t>05500780</t>
  </si>
  <si>
    <t>05500790</t>
  </si>
  <si>
    <t>05500800</t>
  </si>
  <si>
    <t>05500810</t>
  </si>
  <si>
    <t>05500820</t>
  </si>
  <si>
    <t>05500830</t>
  </si>
  <si>
    <t>05500850</t>
  </si>
  <si>
    <t>05600180</t>
  </si>
  <si>
    <t>05600190</t>
  </si>
  <si>
    <t>05600200</t>
  </si>
  <si>
    <t>05600210</t>
  </si>
  <si>
    <t>05600280</t>
  </si>
  <si>
    <t>05600350</t>
  </si>
  <si>
    <t>05600360</t>
  </si>
  <si>
    <t>05600370</t>
  </si>
  <si>
    <t>05600380</t>
  </si>
  <si>
    <t>05600390</t>
  </si>
  <si>
    <t>05600400</t>
  </si>
  <si>
    <t>05600410</t>
  </si>
  <si>
    <t>05600420</t>
  </si>
  <si>
    <t>05600430</t>
  </si>
  <si>
    <t>05600440</t>
  </si>
  <si>
    <t>05600450</t>
  </si>
  <si>
    <t>05600460</t>
  </si>
  <si>
    <t>05600470</t>
  </si>
  <si>
    <t>05600480</t>
  </si>
  <si>
    <t>05600490</t>
  </si>
  <si>
    <t>05600500</t>
  </si>
  <si>
    <t>05600510</t>
  </si>
  <si>
    <t>05600520</t>
  </si>
  <si>
    <t>05600530</t>
  </si>
  <si>
    <t>05600540</t>
  </si>
  <si>
    <t>05600550</t>
  </si>
  <si>
    <t>05600560</t>
  </si>
  <si>
    <t>05600570</t>
  </si>
  <si>
    <t>05600580</t>
  </si>
  <si>
    <t>05600590</t>
  </si>
  <si>
    <t>05600600</t>
  </si>
  <si>
    <t>05600610</t>
  </si>
  <si>
    <t>05600620</t>
  </si>
  <si>
    <t>05600630</t>
  </si>
  <si>
    <t>05600640</t>
  </si>
  <si>
    <t>05600700</t>
  </si>
  <si>
    <t>05600710</t>
  </si>
  <si>
    <t>05600720</t>
  </si>
  <si>
    <t>05600740</t>
  </si>
  <si>
    <t>05600760</t>
  </si>
  <si>
    <t>05600770</t>
  </si>
  <si>
    <t>05600780</t>
  </si>
  <si>
    <t>05600790</t>
  </si>
  <si>
    <t>05600800</t>
  </si>
  <si>
    <t>05600810</t>
  </si>
  <si>
    <t>05600820</t>
  </si>
  <si>
    <t>05600830</t>
  </si>
  <si>
    <t>05600850</t>
  </si>
  <si>
    <t>05700180</t>
  </si>
  <si>
    <t>05700190</t>
  </si>
  <si>
    <t>05700200</t>
  </si>
  <si>
    <t>05700210</t>
  </si>
  <si>
    <t>05700280</t>
  </si>
  <si>
    <t>05700350</t>
  </si>
  <si>
    <t>05700360</t>
  </si>
  <si>
    <t>05700370</t>
  </si>
  <si>
    <t>05700380</t>
  </si>
  <si>
    <t>05700390</t>
  </si>
  <si>
    <t>05700400</t>
  </si>
  <si>
    <t>05700410</t>
  </si>
  <si>
    <t>05700420</t>
  </si>
  <si>
    <t>05700430</t>
  </si>
  <si>
    <t>05700440</t>
  </si>
  <si>
    <t>05700450</t>
  </si>
  <si>
    <t>05700460</t>
  </si>
  <si>
    <t>05700470</t>
  </si>
  <si>
    <t>05700480</t>
  </si>
  <si>
    <t>05700490</t>
  </si>
  <si>
    <t>05700500</t>
  </si>
  <si>
    <t>05700510</t>
  </si>
  <si>
    <t>05700520</t>
  </si>
  <si>
    <t>05700530</t>
  </si>
  <si>
    <t>05700540</t>
  </si>
  <si>
    <t>05700550</t>
  </si>
  <si>
    <t>05700560</t>
  </si>
  <si>
    <t>05700570</t>
  </si>
  <si>
    <t>05700580</t>
  </si>
  <si>
    <t>05700590</t>
  </si>
  <si>
    <t>05700600</t>
  </si>
  <si>
    <t>05700610</t>
  </si>
  <si>
    <t>05700620</t>
  </si>
  <si>
    <t>05700630</t>
  </si>
  <si>
    <t>05700640</t>
  </si>
  <si>
    <t>05700700</t>
  </si>
  <si>
    <t>05700710</t>
  </si>
  <si>
    <t>05700720</t>
  </si>
  <si>
    <t>05700740</t>
  </si>
  <si>
    <t>05700760</t>
  </si>
  <si>
    <t>05700770</t>
  </si>
  <si>
    <t>05700780</t>
  </si>
  <si>
    <t>05700790</t>
  </si>
  <si>
    <t>05700800</t>
  </si>
  <si>
    <t>05700810</t>
  </si>
  <si>
    <t>05700820</t>
  </si>
  <si>
    <t>05700830</t>
  </si>
  <si>
    <t>05700850</t>
  </si>
  <si>
    <t>05800180</t>
  </si>
  <si>
    <t>05800190</t>
  </si>
  <si>
    <t>05800200</t>
  </si>
  <si>
    <t>05800210</t>
  </si>
  <si>
    <t>05800280</t>
  </si>
  <si>
    <t>05800350</t>
  </si>
  <si>
    <t>05800360</t>
  </si>
  <si>
    <t>05800370</t>
  </si>
  <si>
    <t>05800380</t>
  </si>
  <si>
    <t>05800390</t>
  </si>
  <si>
    <t>05800400</t>
  </si>
  <si>
    <t>05800410</t>
  </si>
  <si>
    <t>05800420</t>
  </si>
  <si>
    <t>05800430</t>
  </si>
  <si>
    <t>05800440</t>
  </si>
  <si>
    <t>05800450</t>
  </si>
  <si>
    <t>05800460</t>
  </si>
  <si>
    <t>05800470</t>
  </si>
  <si>
    <t>05800480</t>
  </si>
  <si>
    <t>05800490</t>
  </si>
  <si>
    <t>05800500</t>
  </si>
  <si>
    <t>05800510</t>
  </si>
  <si>
    <t>05800520</t>
  </si>
  <si>
    <t>05800530</t>
  </si>
  <si>
    <t>05800540</t>
  </si>
  <si>
    <t>05800550</t>
  </si>
  <si>
    <t>05800560</t>
  </si>
  <si>
    <t>05800570</t>
  </si>
  <si>
    <t>05800580</t>
  </si>
  <si>
    <t>05800590</t>
  </si>
  <si>
    <t>05800600</t>
  </si>
  <si>
    <t>05800610</t>
  </si>
  <si>
    <t>05800620</t>
  </si>
  <si>
    <t>05800630</t>
  </si>
  <si>
    <t>05800640</t>
  </si>
  <si>
    <t>05800700</t>
  </si>
  <si>
    <t>05800710</t>
  </si>
  <si>
    <t>05800720</t>
  </si>
  <si>
    <t>05800740</t>
  </si>
  <si>
    <t>05800760</t>
  </si>
  <si>
    <t>05800770</t>
  </si>
  <si>
    <t>05800780</t>
  </si>
  <si>
    <t>05800790</t>
  </si>
  <si>
    <t>05800800</t>
  </si>
  <si>
    <t>05800810</t>
  </si>
  <si>
    <t>05800820</t>
  </si>
  <si>
    <t>05800830</t>
  </si>
  <si>
    <t>05800850</t>
  </si>
  <si>
    <t>05900180</t>
  </si>
  <si>
    <t>05900190</t>
  </si>
  <si>
    <t>05900200</t>
  </si>
  <si>
    <t>05900210</t>
  </si>
  <si>
    <t>05900280</t>
  </si>
  <si>
    <t>05900350</t>
  </si>
  <si>
    <t>05900360</t>
  </si>
  <si>
    <t>05900370</t>
  </si>
  <si>
    <t>05900380</t>
  </si>
  <si>
    <t>05900390</t>
  </si>
  <si>
    <t>05900400</t>
  </si>
  <si>
    <t>05900410</t>
  </si>
  <si>
    <t>05900420</t>
  </si>
  <si>
    <t>05900430</t>
  </si>
  <si>
    <t>05900440</t>
  </si>
  <si>
    <t>05900450</t>
  </si>
  <si>
    <t>05900460</t>
  </si>
  <si>
    <t>05900470</t>
  </si>
  <si>
    <t>05900480</t>
  </si>
  <si>
    <t>05900490</t>
  </si>
  <si>
    <t>05900500</t>
  </si>
  <si>
    <t>05900510</t>
  </si>
  <si>
    <t>05900520</t>
  </si>
  <si>
    <t>05900530</t>
  </si>
  <si>
    <t>05900540</t>
  </si>
  <si>
    <t>05900550</t>
  </si>
  <si>
    <t>05900560</t>
  </si>
  <si>
    <t>05900570</t>
  </si>
  <si>
    <t>05900580</t>
  </si>
  <si>
    <t>05900590</t>
  </si>
  <si>
    <t>05900600</t>
  </si>
  <si>
    <t>05900610</t>
  </si>
  <si>
    <t>05900620</t>
  </si>
  <si>
    <t>05900630</t>
  </si>
  <si>
    <t>05900640</t>
  </si>
  <si>
    <t>05900700</t>
  </si>
  <si>
    <t>05900710</t>
  </si>
  <si>
    <t>05900720</t>
  </si>
  <si>
    <t>05900740</t>
  </si>
  <si>
    <t>05900760</t>
  </si>
  <si>
    <t>05900770</t>
  </si>
  <si>
    <t>05900780</t>
  </si>
  <si>
    <t>05900790</t>
  </si>
  <si>
    <t>05900800</t>
  </si>
  <si>
    <t>05900810</t>
  </si>
  <si>
    <t>05900820</t>
  </si>
  <si>
    <t>05900830</t>
  </si>
  <si>
    <t>05900850</t>
  </si>
  <si>
    <t>06000180</t>
  </si>
  <si>
    <t>06000190</t>
  </si>
  <si>
    <t>06000200</t>
  </si>
  <si>
    <t>06000210</t>
  </si>
  <si>
    <t>06000280</t>
  </si>
  <si>
    <t>06000350</t>
  </si>
  <si>
    <t>06000360</t>
  </si>
  <si>
    <t>06000370</t>
  </si>
  <si>
    <t>06000380</t>
  </si>
  <si>
    <t>06000390</t>
  </si>
  <si>
    <t>06000400</t>
  </si>
  <si>
    <t>06000410</t>
  </si>
  <si>
    <t>06000420</t>
  </si>
  <si>
    <t>06000430</t>
  </si>
  <si>
    <t>06000440</t>
  </si>
  <si>
    <t>06000450</t>
  </si>
  <si>
    <t>06000460</t>
  </si>
  <si>
    <t>06000470</t>
  </si>
  <si>
    <t>06000480</t>
  </si>
  <si>
    <t>06000490</t>
  </si>
  <si>
    <t>06000500</t>
  </si>
  <si>
    <t>06000510</t>
  </si>
  <si>
    <t>06000520</t>
  </si>
  <si>
    <t>06000530</t>
  </si>
  <si>
    <t>06000540</t>
  </si>
  <si>
    <t>06000550</t>
  </si>
  <si>
    <t>06000560</t>
  </si>
  <si>
    <t>06000570</t>
  </si>
  <si>
    <t>06000580</t>
  </si>
  <si>
    <t>06000590</t>
  </si>
  <si>
    <t>06000600</t>
  </si>
  <si>
    <t>06000610</t>
  </si>
  <si>
    <t>06000620</t>
  </si>
  <si>
    <t>06000630</t>
  </si>
  <si>
    <t>06000640</t>
  </si>
  <si>
    <t>06000700</t>
  </si>
  <si>
    <t>06000710</t>
  </si>
  <si>
    <t>06000720</t>
  </si>
  <si>
    <t>06000740</t>
  </si>
  <si>
    <t>06000760</t>
  </si>
  <si>
    <t>06000770</t>
  </si>
  <si>
    <t>06000780</t>
  </si>
  <si>
    <t>06000790</t>
  </si>
  <si>
    <t>06000800</t>
  </si>
  <si>
    <t>06000810</t>
  </si>
  <si>
    <t>06000820</t>
  </si>
  <si>
    <t>06000830</t>
  </si>
  <si>
    <t>06000850</t>
  </si>
  <si>
    <t>06100180</t>
  </si>
  <si>
    <t>06100190</t>
  </si>
  <si>
    <t>06100200</t>
  </si>
  <si>
    <t>06100210</t>
  </si>
  <si>
    <t>06100280</t>
  </si>
  <si>
    <t>06100350</t>
  </si>
  <si>
    <t>06100360</t>
  </si>
  <si>
    <t>06100370</t>
  </si>
  <si>
    <t>06100380</t>
  </si>
  <si>
    <t>06100390</t>
  </si>
  <si>
    <t>06100400</t>
  </si>
  <si>
    <t>06100410</t>
  </si>
  <si>
    <t>06100420</t>
  </si>
  <si>
    <t>06100430</t>
  </si>
  <si>
    <t>06100440</t>
  </si>
  <si>
    <t>06100450</t>
  </si>
  <si>
    <t>06100460</t>
  </si>
  <si>
    <t>06100470</t>
  </si>
  <si>
    <t>06100480</t>
  </si>
  <si>
    <t>06100490</t>
  </si>
  <si>
    <t>06100500</t>
  </si>
  <si>
    <t>06100510</t>
  </si>
  <si>
    <t>06100520</t>
  </si>
  <si>
    <t>06100530</t>
  </si>
  <si>
    <t>06100540</t>
  </si>
  <si>
    <t>06100550</t>
  </si>
  <si>
    <t>06100560</t>
  </si>
  <si>
    <t>06100570</t>
  </si>
  <si>
    <t>06100580</t>
  </si>
  <si>
    <t>06100590</t>
  </si>
  <si>
    <t>06100600</t>
  </si>
  <si>
    <t>06100610</t>
  </si>
  <si>
    <t>06100620</t>
  </si>
  <si>
    <t>06100630</t>
  </si>
  <si>
    <t>06100640</t>
  </si>
  <si>
    <t>06100700</t>
  </si>
  <si>
    <t>06100710</t>
  </si>
  <si>
    <t>06100720</t>
  </si>
  <si>
    <t>06100740</t>
  </si>
  <si>
    <t>06100760</t>
  </si>
  <si>
    <t>06100770</t>
  </si>
  <si>
    <t>06100780</t>
  </si>
  <si>
    <t>06100790</t>
  </si>
  <si>
    <t>06100800</t>
  </si>
  <si>
    <t>06100810</t>
  </si>
  <si>
    <t>06100820</t>
  </si>
  <si>
    <t>06100830</t>
  </si>
  <si>
    <t>06100850</t>
  </si>
  <si>
    <t>06200180</t>
  </si>
  <si>
    <t>06200190</t>
  </si>
  <si>
    <t>06200200</t>
  </si>
  <si>
    <t>06200210</t>
  </si>
  <si>
    <t>06200280</t>
  </si>
  <si>
    <t>06200350</t>
  </si>
  <si>
    <t>06200360</t>
  </si>
  <si>
    <t>06200370</t>
  </si>
  <si>
    <t>06200380</t>
  </si>
  <si>
    <t>06200390</t>
  </si>
  <si>
    <t>06200400</t>
  </si>
  <si>
    <t>06200410</t>
  </si>
  <si>
    <t>06200420</t>
  </si>
  <si>
    <t>06200430</t>
  </si>
  <si>
    <t>06200440</t>
  </si>
  <si>
    <t>06200450</t>
  </si>
  <si>
    <t>06200460</t>
  </si>
  <si>
    <t>06200470</t>
  </si>
  <si>
    <t>06200480</t>
  </si>
  <si>
    <t>06200490</t>
  </si>
  <si>
    <t>06200500</t>
  </si>
  <si>
    <t>06200510</t>
  </si>
  <si>
    <t>06200520</t>
  </si>
  <si>
    <t>06200530</t>
  </si>
  <si>
    <t>06200540</t>
  </si>
  <si>
    <t>06200550</t>
  </si>
  <si>
    <t>06200560</t>
  </si>
  <si>
    <t>06200570</t>
  </si>
  <si>
    <t>06200580</t>
  </si>
  <si>
    <t>06200590</t>
  </si>
  <si>
    <t>06200600</t>
  </si>
  <si>
    <t>06200610</t>
  </si>
  <si>
    <t>06200620</t>
  </si>
  <si>
    <t>06200630</t>
  </si>
  <si>
    <t>06200640</t>
  </si>
  <si>
    <t>06200700</t>
  </si>
  <si>
    <t>06200710</t>
  </si>
  <si>
    <t>06200720</t>
  </si>
  <si>
    <t>06200740</t>
  </si>
  <si>
    <t>06200760</t>
  </si>
  <si>
    <t>06200770</t>
  </si>
  <si>
    <t>06200780</t>
  </si>
  <si>
    <t>06200790</t>
  </si>
  <si>
    <t>06200800</t>
  </si>
  <si>
    <t>06200810</t>
  </si>
  <si>
    <t>06200820</t>
  </si>
  <si>
    <t>06200830</t>
  </si>
  <si>
    <t>06200850</t>
  </si>
  <si>
    <t>06300180</t>
  </si>
  <si>
    <t>06300190</t>
  </si>
  <si>
    <t>06300200</t>
  </si>
  <si>
    <t>06300210</t>
  </si>
  <si>
    <t>06300280</t>
  </si>
  <si>
    <t>06300350</t>
  </si>
  <si>
    <t>06300360</t>
  </si>
  <si>
    <t>06300370</t>
  </si>
  <si>
    <t>06300380</t>
  </si>
  <si>
    <t>06300390</t>
  </si>
  <si>
    <t>06300400</t>
  </si>
  <si>
    <t>06300410</t>
  </si>
  <si>
    <t>06300420</t>
  </si>
  <si>
    <t>06300430</t>
  </si>
  <si>
    <t>06300440</t>
  </si>
  <si>
    <t>06300450</t>
  </si>
  <si>
    <t>06300460</t>
  </si>
  <si>
    <t>06300470</t>
  </si>
  <si>
    <t>06300480</t>
  </si>
  <si>
    <t>06300490</t>
  </si>
  <si>
    <t>06300500</t>
  </si>
  <si>
    <t>06300510</t>
  </si>
  <si>
    <t>06300520</t>
  </si>
  <si>
    <t>06300530</t>
  </si>
  <si>
    <t>06300540</t>
  </si>
  <si>
    <t>06300550</t>
  </si>
  <si>
    <t>06300560</t>
  </si>
  <si>
    <t>06300570</t>
  </si>
  <si>
    <t>06300580</t>
  </si>
  <si>
    <t>06300590</t>
  </si>
  <si>
    <t>06300600</t>
  </si>
  <si>
    <t>06300610</t>
  </si>
  <si>
    <t>06300620</t>
  </si>
  <si>
    <t>06300630</t>
  </si>
  <si>
    <t>06300640</t>
  </si>
  <si>
    <t>06300700</t>
  </si>
  <si>
    <t>06300710</t>
  </si>
  <si>
    <t>06300720</t>
  </si>
  <si>
    <t>06300740</t>
  </si>
  <si>
    <t>06300760</t>
  </si>
  <si>
    <t>06300770</t>
  </si>
  <si>
    <t>06300780</t>
  </si>
  <si>
    <t>06300790</t>
  </si>
  <si>
    <t>06300800</t>
  </si>
  <si>
    <t>06300810</t>
  </si>
  <si>
    <t>06300820</t>
  </si>
  <si>
    <t>06300830</t>
  </si>
  <si>
    <t>06300850</t>
  </si>
  <si>
    <t>06400180</t>
  </si>
  <si>
    <t>06400190</t>
  </si>
  <si>
    <t>06400200</t>
  </si>
  <si>
    <t>06400210</t>
  </si>
  <si>
    <t>06400280</t>
  </si>
  <si>
    <t>06400350</t>
  </si>
  <si>
    <t>06400360</t>
  </si>
  <si>
    <t>06400370</t>
  </si>
  <si>
    <t>06400380</t>
  </si>
  <si>
    <t>06400390</t>
  </si>
  <si>
    <t>06400400</t>
  </si>
  <si>
    <t>06400410</t>
  </si>
  <si>
    <t>06400420</t>
  </si>
  <si>
    <t>06400430</t>
  </si>
  <si>
    <t>06400440</t>
  </si>
  <si>
    <t>06400450</t>
  </si>
  <si>
    <t>06400460</t>
  </si>
  <si>
    <t>06400470</t>
  </si>
  <si>
    <t>06400480</t>
  </si>
  <si>
    <t>06400490</t>
  </si>
  <si>
    <t>06400500</t>
  </si>
  <si>
    <t>06400510</t>
  </si>
  <si>
    <t>06400520</t>
  </si>
  <si>
    <t>06400530</t>
  </si>
  <si>
    <t>06400540</t>
  </si>
  <si>
    <t>06400550</t>
  </si>
  <si>
    <t>06400560</t>
  </si>
  <si>
    <t>06400570</t>
  </si>
  <si>
    <t>06400580</t>
  </si>
  <si>
    <t>06400590</t>
  </si>
  <si>
    <t>06400600</t>
  </si>
  <si>
    <t>06400610</t>
  </si>
  <si>
    <t>06400620</t>
  </si>
  <si>
    <t>06400630</t>
  </si>
  <si>
    <t>06400640</t>
  </si>
  <si>
    <t>06400700</t>
  </si>
  <si>
    <t>06400710</t>
  </si>
  <si>
    <t>06400720</t>
  </si>
  <si>
    <t>06400740</t>
  </si>
  <si>
    <t>06400760</t>
  </si>
  <si>
    <t>06400770</t>
  </si>
  <si>
    <t>06400780</t>
  </si>
  <si>
    <t>06400790</t>
  </si>
  <si>
    <t>06400800</t>
  </si>
  <si>
    <t>06400810</t>
  </si>
  <si>
    <t>06400820</t>
  </si>
  <si>
    <t>06400830</t>
  </si>
  <si>
    <t>06400850</t>
  </si>
  <si>
    <t>06500180</t>
  </si>
  <si>
    <t>06500190</t>
  </si>
  <si>
    <t>06500200</t>
  </si>
  <si>
    <t>06500210</t>
  </si>
  <si>
    <t>06500280</t>
  </si>
  <si>
    <t>06500350</t>
  </si>
  <si>
    <t>06500360</t>
  </si>
  <si>
    <t>06500370</t>
  </si>
  <si>
    <t>06500380</t>
  </si>
  <si>
    <t>06500390</t>
  </si>
  <si>
    <t>06500400</t>
  </si>
  <si>
    <t>06500410</t>
  </si>
  <si>
    <t>06500420</t>
  </si>
  <si>
    <t>06500430</t>
  </si>
  <si>
    <t>06500440</t>
  </si>
  <si>
    <t>06500450</t>
  </si>
  <si>
    <t>06500460</t>
  </si>
  <si>
    <t>06500470</t>
  </si>
  <si>
    <t>06500480</t>
  </si>
  <si>
    <t>06500490</t>
  </si>
  <si>
    <t>06500500</t>
  </si>
  <si>
    <t>06500510</t>
  </si>
  <si>
    <t>06500520</t>
  </si>
  <si>
    <t>06500530</t>
  </si>
  <si>
    <t>06500540</t>
  </si>
  <si>
    <t>06500550</t>
  </si>
  <si>
    <t>06500560</t>
  </si>
  <si>
    <t>06500570</t>
  </si>
  <si>
    <t>06500580</t>
  </si>
  <si>
    <t>06500590</t>
  </si>
  <si>
    <t>06500600</t>
  </si>
  <si>
    <t>06500610</t>
  </si>
  <si>
    <t>06500620</t>
  </si>
  <si>
    <t>06500630</t>
  </si>
  <si>
    <t>06500640</t>
  </si>
  <si>
    <t>06500700</t>
  </si>
  <si>
    <t>06500710</t>
  </si>
  <si>
    <t>06500720</t>
  </si>
  <si>
    <t>06500740</t>
  </si>
  <si>
    <t>06500760</t>
  </si>
  <si>
    <t>06500770</t>
  </si>
  <si>
    <t>06500780</t>
  </si>
  <si>
    <t>06500790</t>
  </si>
  <si>
    <t>06500800</t>
  </si>
  <si>
    <t>06500810</t>
  </si>
  <si>
    <t>06500820</t>
  </si>
  <si>
    <t>06500830</t>
  </si>
  <si>
    <t>06500850</t>
  </si>
  <si>
    <t>06600180</t>
  </si>
  <si>
    <t>06600190</t>
  </si>
  <si>
    <t>06600200</t>
  </si>
  <si>
    <t>06600210</t>
  </si>
  <si>
    <t>06600280</t>
  </si>
  <si>
    <t>06600350</t>
  </si>
  <si>
    <t>06600360</t>
  </si>
  <si>
    <t>06600370</t>
  </si>
  <si>
    <t>06600380</t>
  </si>
  <si>
    <t>06600390</t>
  </si>
  <si>
    <t>06600400</t>
  </si>
  <si>
    <t>06600410</t>
  </si>
  <si>
    <t>06600420</t>
  </si>
  <si>
    <t>06600430</t>
  </si>
  <si>
    <t>06600440</t>
  </si>
  <si>
    <t>06600450</t>
  </si>
  <si>
    <t>06600460</t>
  </si>
  <si>
    <t>06600470</t>
  </si>
  <si>
    <t>06600480</t>
  </si>
  <si>
    <t>06600490</t>
  </si>
  <si>
    <t>06600500</t>
  </si>
  <si>
    <t>06600510</t>
  </si>
  <si>
    <t>06600520</t>
  </si>
  <si>
    <t>06600530</t>
  </si>
  <si>
    <t>06600540</t>
  </si>
  <si>
    <t>06600550</t>
  </si>
  <si>
    <t>06600560</t>
  </si>
  <si>
    <t>06600570</t>
  </si>
  <si>
    <t>06600580</t>
  </si>
  <si>
    <t>06600590</t>
  </si>
  <si>
    <t>06600600</t>
  </si>
  <si>
    <t>06600610</t>
  </si>
  <si>
    <t>06600620</t>
  </si>
  <si>
    <t>06600630</t>
  </si>
  <si>
    <t>06600640</t>
  </si>
  <si>
    <t>06600700</t>
  </si>
  <si>
    <t>06600710</t>
  </si>
  <si>
    <t>06600720</t>
  </si>
  <si>
    <t>06600740</t>
  </si>
  <si>
    <t>06600760</t>
  </si>
  <si>
    <t>06600770</t>
  </si>
  <si>
    <t>06600780</t>
  </si>
  <si>
    <t>06600790</t>
  </si>
  <si>
    <t>06600800</t>
  </si>
  <si>
    <t>06600810</t>
  </si>
  <si>
    <t>06600820</t>
  </si>
  <si>
    <t>06600830</t>
  </si>
  <si>
    <t>06600850</t>
  </si>
  <si>
    <t>06700180</t>
  </si>
  <si>
    <t>06700190</t>
  </si>
  <si>
    <t>06700200</t>
  </si>
  <si>
    <t>06700210</t>
  </si>
  <si>
    <t>06700280</t>
  </si>
  <si>
    <t>06700350</t>
  </si>
  <si>
    <t>06700360</t>
  </si>
  <si>
    <t>06700370</t>
  </si>
  <si>
    <t>06700380</t>
  </si>
  <si>
    <t>06700390</t>
  </si>
  <si>
    <t>06700400</t>
  </si>
  <si>
    <t>06700410</t>
  </si>
  <si>
    <t>06700420</t>
  </si>
  <si>
    <t>06700430</t>
  </si>
  <si>
    <t>06700440</t>
  </si>
  <si>
    <t>06700450</t>
  </si>
  <si>
    <t>06700460</t>
  </si>
  <si>
    <t>06700470</t>
  </si>
  <si>
    <t>06700480</t>
  </si>
  <si>
    <t>06700490</t>
  </si>
  <si>
    <t>06700500</t>
  </si>
  <si>
    <t>06700510</t>
  </si>
  <si>
    <t>06700520</t>
  </si>
  <si>
    <t>06700530</t>
  </si>
  <si>
    <t>06700540</t>
  </si>
  <si>
    <t>06700550</t>
  </si>
  <si>
    <t>06700560</t>
  </si>
  <si>
    <t>06700570</t>
  </si>
  <si>
    <t>06700580</t>
  </si>
  <si>
    <t>06700590</t>
  </si>
  <si>
    <t>06700600</t>
  </si>
  <si>
    <t>06700610</t>
  </si>
  <si>
    <t>06700620</t>
  </si>
  <si>
    <t>06700630</t>
  </si>
  <si>
    <t>06700640</t>
  </si>
  <si>
    <t>06700700</t>
  </si>
  <si>
    <t>06700710</t>
  </si>
  <si>
    <t>06700720</t>
  </si>
  <si>
    <t>06700740</t>
  </si>
  <si>
    <t>06700760</t>
  </si>
  <si>
    <t>06700770</t>
  </si>
  <si>
    <t>06700780</t>
  </si>
  <si>
    <t>06700790</t>
  </si>
  <si>
    <t>06700800</t>
  </si>
  <si>
    <t>06700810</t>
  </si>
  <si>
    <t>06700820</t>
  </si>
  <si>
    <t>06700830</t>
  </si>
  <si>
    <t>06700850</t>
  </si>
  <si>
    <t>0001005</t>
  </si>
  <si>
    <t>0001010</t>
  </si>
  <si>
    <t>0001020</t>
  </si>
  <si>
    <t>0001021</t>
  </si>
  <si>
    <t>0001110</t>
  </si>
  <si>
    <t>0001030</t>
  </si>
  <si>
    <t>0001040</t>
  </si>
  <si>
    <t>0001051</t>
  </si>
  <si>
    <t>0001060</t>
  </si>
  <si>
    <t>0001061</t>
  </si>
  <si>
    <t>0001070</t>
  </si>
  <si>
    <t>0001075</t>
  </si>
  <si>
    <t>0001446</t>
  </si>
  <si>
    <t>0001080</t>
  </si>
  <si>
    <t>0001090</t>
  </si>
  <si>
    <t>0001100</t>
  </si>
  <si>
    <t>0001120</t>
  </si>
  <si>
    <t>0001121</t>
  </si>
  <si>
    <t>0001130</t>
  </si>
  <si>
    <t>0001140</t>
  </si>
  <si>
    <t>0001150</t>
  </si>
  <si>
    <t>0001160</t>
  </si>
  <si>
    <t>0001171</t>
  </si>
  <si>
    <t>0001180</t>
  </si>
  <si>
    <t>0001181</t>
  </si>
  <si>
    <t>0001190</t>
  </si>
  <si>
    <t>0001201</t>
  </si>
  <si>
    <t>0001202</t>
  </si>
  <si>
    <t>0001203</t>
  </si>
  <si>
    <t>0001204</t>
  </si>
  <si>
    <t>0001210</t>
  </si>
  <si>
    <t>0001221</t>
  </si>
  <si>
    <t>0001222</t>
  </si>
  <si>
    <t>0001223</t>
  </si>
  <si>
    <t>0001225</t>
  </si>
  <si>
    <t>0001230</t>
  </si>
  <si>
    <t>0001231</t>
  </si>
  <si>
    <t>0001232</t>
  </si>
  <si>
    <t>0001240</t>
  </si>
  <si>
    <t>0001241</t>
  </si>
  <si>
    <t>0001242</t>
  </si>
  <si>
    <t>0001250</t>
  </si>
  <si>
    <t>0001251</t>
  </si>
  <si>
    <t>0001252</t>
  </si>
  <si>
    <t>0001260</t>
  </si>
  <si>
    <t>0001270</t>
  </si>
  <si>
    <t>0001280</t>
  </si>
  <si>
    <t>0001290</t>
  </si>
  <si>
    <t>0001291</t>
  </si>
  <si>
    <t>0001300</t>
  </si>
  <si>
    <t>0001302</t>
  </si>
  <si>
    <t>0001303</t>
  </si>
  <si>
    <t>0001304</t>
  </si>
  <si>
    <t>0002005</t>
  </si>
  <si>
    <t>0002010</t>
  </si>
  <si>
    <t>0002020</t>
  </si>
  <si>
    <t>0002021</t>
  </si>
  <si>
    <t>0002110</t>
  </si>
  <si>
    <t>0002030</t>
  </si>
  <si>
    <t>0002040</t>
  </si>
  <si>
    <t>0002051</t>
  </si>
  <si>
    <t>0002060</t>
  </si>
  <si>
    <t>0002061</t>
  </si>
  <si>
    <t>0002070</t>
  </si>
  <si>
    <t>0002075</t>
  </si>
  <si>
    <t>0002446</t>
  </si>
  <si>
    <t>0002080</t>
  </si>
  <si>
    <t>0002090</t>
  </si>
  <si>
    <t>0002100</t>
  </si>
  <si>
    <t>0002120</t>
  </si>
  <si>
    <t>0002121</t>
  </si>
  <si>
    <t>0002130</t>
  </si>
  <si>
    <t>0002140</t>
  </si>
  <si>
    <t>0002150</t>
  </si>
  <si>
    <t>0002160</t>
  </si>
  <si>
    <t>0002171</t>
  </si>
  <si>
    <t>0002180</t>
  </si>
  <si>
    <t>0002181</t>
  </si>
  <si>
    <t>0002190</t>
  </si>
  <si>
    <t>0002201</t>
  </si>
  <si>
    <t>0002202</t>
  </si>
  <si>
    <t>0002203</t>
  </si>
  <si>
    <t>0002204</t>
  </si>
  <si>
    <t>0002210</t>
  </si>
  <si>
    <t>0002221</t>
  </si>
  <si>
    <t>0002222</t>
  </si>
  <si>
    <t>0002223</t>
  </si>
  <si>
    <t>0002225</t>
  </si>
  <si>
    <t>0002230</t>
  </si>
  <si>
    <t>0002231</t>
  </si>
  <si>
    <t>0002232</t>
  </si>
  <si>
    <t>0002240</t>
  </si>
  <si>
    <t>0002241</t>
  </si>
  <si>
    <t>0002242</t>
  </si>
  <si>
    <t>0002250</t>
  </si>
  <si>
    <t>0002251</t>
  </si>
  <si>
    <t>0002252</t>
  </si>
  <si>
    <t>0002260</t>
  </si>
  <si>
    <t>0002270</t>
  </si>
  <si>
    <t>0002280</t>
  </si>
  <si>
    <t>0002290</t>
  </si>
  <si>
    <t>0002291</t>
  </si>
  <si>
    <t>0002300</t>
  </si>
  <si>
    <t>0002302</t>
  </si>
  <si>
    <t>0002303</t>
  </si>
  <si>
    <t>0002304</t>
  </si>
  <si>
    <t>9999021</t>
  </si>
  <si>
    <t>9999051</t>
  </si>
  <si>
    <t>9999061</t>
  </si>
  <si>
    <t>9999075</t>
  </si>
  <si>
    <t>9999446</t>
  </si>
  <si>
    <t>9999121</t>
  </si>
  <si>
    <t>9999171</t>
  </si>
  <si>
    <t>9999181</t>
  </si>
  <si>
    <t>9999201</t>
  </si>
  <si>
    <t>9999202</t>
  </si>
  <si>
    <t>9999203</t>
  </si>
  <si>
    <t>9999204</t>
  </si>
  <si>
    <t>9999221</t>
  </si>
  <si>
    <t>9999222</t>
  </si>
  <si>
    <t>9999223</t>
  </si>
  <si>
    <t>9999225</t>
  </si>
  <si>
    <t>9999231</t>
  </si>
  <si>
    <t>9999232</t>
  </si>
  <si>
    <t>9999241</t>
  </si>
  <si>
    <t>9999242</t>
  </si>
  <si>
    <t>9999251</t>
  </si>
  <si>
    <t>9999252</t>
  </si>
  <si>
    <t>9999291</t>
  </si>
  <si>
    <t>9999302</t>
  </si>
  <si>
    <t>9999303</t>
  </si>
  <si>
    <t>9999304</t>
  </si>
  <si>
    <r>
      <rPr>
        <b/>
        <sz val="10"/>
        <color theme="1"/>
        <rFont val="Arial"/>
        <family val="2"/>
        <charset val="238"/>
      </rPr>
      <t>SEKURITIZACIJSKE POZICIJE</t>
    </r>
  </si>
  <si>
    <t>0010071</t>
  </si>
  <si>
    <t>0020071</t>
  </si>
  <si>
    <t>0130071</t>
  </si>
  <si>
    <t>02100010</t>
  </si>
  <si>
    <t>02100020</t>
  </si>
  <si>
    <t>02100030</t>
  </si>
  <si>
    <t>02100040</t>
  </si>
  <si>
    <t>02200010</t>
  </si>
  <si>
    <t>02200020</t>
  </si>
  <si>
    <t>02200030</t>
  </si>
  <si>
    <t>02200040</t>
  </si>
  <si>
    <t>02300010</t>
  </si>
  <si>
    <t>02300020</t>
  </si>
  <si>
    <t>02300030</t>
  </si>
  <si>
    <t>02300040</t>
  </si>
  <si>
    <t>02400010</t>
  </si>
  <si>
    <t>02400020</t>
  </si>
  <si>
    <t>02400030</t>
  </si>
  <si>
    <t>02400040</t>
  </si>
  <si>
    <t>02500010</t>
  </si>
  <si>
    <t>02500020</t>
  </si>
  <si>
    <t>02500030</t>
  </si>
  <si>
    <t>02500040</t>
  </si>
  <si>
    <t>02600010</t>
  </si>
  <si>
    <t>02600020</t>
  </si>
  <si>
    <t>02600030</t>
  </si>
  <si>
    <t>02600040</t>
  </si>
  <si>
    <t>02700010</t>
  </si>
  <si>
    <t>02700020</t>
  </si>
  <si>
    <t>02700030</t>
  </si>
  <si>
    <t>02700040</t>
  </si>
  <si>
    <t>02800010</t>
  </si>
  <si>
    <t>02800020</t>
  </si>
  <si>
    <t>02800030</t>
  </si>
  <si>
    <t>02800040</t>
  </si>
  <si>
    <t>03100010</t>
  </si>
  <si>
    <t>03100020</t>
  </si>
  <si>
    <t>03100030</t>
  </si>
  <si>
    <t>03100040</t>
  </si>
  <si>
    <t>03200010</t>
  </si>
  <si>
    <t>03200020</t>
  </si>
  <si>
    <t>03200030</t>
  </si>
  <si>
    <t>03200040</t>
  </si>
  <si>
    <t>03300010</t>
  </si>
  <si>
    <t>03300020</t>
  </si>
  <si>
    <t>03300030</t>
  </si>
  <si>
    <t>03300040</t>
  </si>
  <si>
    <t>03400010</t>
  </si>
  <si>
    <t>03400020</t>
  </si>
  <si>
    <t>03400030</t>
  </si>
  <si>
    <t>03400040</t>
  </si>
  <si>
    <t>03500010</t>
  </si>
  <si>
    <t>03500020</t>
  </si>
  <si>
    <t>03500030</t>
  </si>
  <si>
    <t>03500040</t>
  </si>
  <si>
    <t>03600010</t>
  </si>
  <si>
    <t>03600020</t>
  </si>
  <si>
    <t>03600030</t>
  </si>
  <si>
    <t>03600040</t>
  </si>
  <si>
    <t>03700010</t>
  </si>
  <si>
    <t>03700020</t>
  </si>
  <si>
    <t>03700030</t>
  </si>
  <si>
    <t>03700040</t>
  </si>
  <si>
    <t>03800010</t>
  </si>
  <si>
    <t>03800020</t>
  </si>
  <si>
    <t>03800030</t>
  </si>
  <si>
    <t>03800040</t>
  </si>
  <si>
    <t>04100010</t>
  </si>
  <si>
    <t>04100020</t>
  </si>
  <si>
    <t>04100030</t>
  </si>
  <si>
    <t>04100040</t>
  </si>
  <si>
    <t>04200010</t>
  </si>
  <si>
    <t>04200020</t>
  </si>
  <si>
    <t>04200030</t>
  </si>
  <si>
    <t>04200040</t>
  </si>
  <si>
    <t>04300010</t>
  </si>
  <si>
    <t>04300020</t>
  </si>
  <si>
    <t>04300030</t>
  </si>
  <si>
    <t>04300040</t>
  </si>
  <si>
    <t>04400010</t>
  </si>
  <si>
    <t>04400020</t>
  </si>
  <si>
    <t>04400030</t>
  </si>
  <si>
    <t>04400040</t>
  </si>
  <si>
    <t>04400050</t>
  </si>
  <si>
    <t>04400060</t>
  </si>
  <si>
    <t>04400070</t>
  </si>
  <si>
    <t>04400080</t>
  </si>
  <si>
    <t>04500010</t>
  </si>
  <si>
    <t>04500020</t>
  </si>
  <si>
    <t>04500030</t>
  </si>
  <si>
    <t>04500040</t>
  </si>
  <si>
    <t>04500050</t>
  </si>
  <si>
    <t>04500060</t>
  </si>
  <si>
    <t>04500070</t>
  </si>
  <si>
    <t>04500080</t>
  </si>
  <si>
    <t>04600010</t>
  </si>
  <si>
    <t>04600020</t>
  </si>
  <si>
    <t>04600030</t>
  </si>
  <si>
    <t>04600040</t>
  </si>
  <si>
    <t>04600050</t>
  </si>
  <si>
    <t>04600060</t>
  </si>
  <si>
    <t>04600070</t>
  </si>
  <si>
    <t>04600080</t>
  </si>
  <si>
    <t>04700010</t>
  </si>
  <si>
    <t>04700020</t>
  </si>
  <si>
    <t>04700030</t>
  </si>
  <si>
    <t>04700040</t>
  </si>
  <si>
    <t>04700050</t>
  </si>
  <si>
    <t>04700060</t>
  </si>
  <si>
    <t>04700070</t>
  </si>
  <si>
    <t>04700080</t>
  </si>
  <si>
    <t>04800010</t>
  </si>
  <si>
    <t>04800020</t>
  </si>
  <si>
    <t>04800030</t>
  </si>
  <si>
    <t>04800040</t>
  </si>
  <si>
    <t>04800050</t>
  </si>
  <si>
    <t>04800060</t>
  </si>
  <si>
    <t>04800070</t>
  </si>
  <si>
    <t>04800080</t>
  </si>
  <si>
    <t>05100010</t>
  </si>
  <si>
    <t>05100020</t>
  </si>
  <si>
    <t>05100030</t>
  </si>
  <si>
    <t>05100040</t>
  </si>
  <si>
    <t>05100050</t>
  </si>
  <si>
    <t>05100060</t>
  </si>
  <si>
    <t>05100070</t>
  </si>
  <si>
    <t>05100080</t>
  </si>
  <si>
    <t>05200010</t>
  </si>
  <si>
    <t>05200020</t>
  </si>
  <si>
    <t>05200030</t>
  </si>
  <si>
    <t>05200040</t>
  </si>
  <si>
    <t>05200050</t>
  </si>
  <si>
    <t>05200060</t>
  </si>
  <si>
    <t>05200070</t>
  </si>
  <si>
    <t>05200080</t>
  </si>
  <si>
    <t>05200090</t>
  </si>
  <si>
    <t>05200100</t>
  </si>
  <si>
    <t>05300010</t>
  </si>
  <si>
    <t>05300020</t>
  </si>
  <si>
    <t>05300030</t>
  </si>
  <si>
    <t>05300040</t>
  </si>
  <si>
    <t>05300050</t>
  </si>
  <si>
    <t>05300060</t>
  </si>
  <si>
    <t>05300070</t>
  </si>
  <si>
    <t>05300080</t>
  </si>
  <si>
    <t>05400010</t>
  </si>
  <si>
    <t>05400020</t>
  </si>
  <si>
    <t>05400030</t>
  </si>
  <si>
    <t>05400040</t>
  </si>
  <si>
    <t>05400050</t>
  </si>
  <si>
    <t>05400060</t>
  </si>
  <si>
    <t>05400070</t>
  </si>
  <si>
    <t>05400080</t>
  </si>
  <si>
    <t>05500010</t>
  </si>
  <si>
    <t>05500020</t>
  </si>
  <si>
    <t>05500030</t>
  </si>
  <si>
    <t>05500040</t>
  </si>
  <si>
    <t>05500050</t>
  </si>
  <si>
    <t>05500060</t>
  </si>
  <si>
    <t>05500070</t>
  </si>
  <si>
    <t>05500080</t>
  </si>
  <si>
    <t>05600010</t>
  </si>
  <si>
    <t>05600020</t>
  </si>
  <si>
    <t>05600030</t>
  </si>
  <si>
    <t>05600040</t>
  </si>
  <si>
    <t>05600050</t>
  </si>
  <si>
    <t>05600060</t>
  </si>
  <si>
    <t>05600070</t>
  </si>
  <si>
    <t>05600080</t>
  </si>
  <si>
    <t>05700010</t>
  </si>
  <si>
    <t>05700020</t>
  </si>
  <si>
    <t>05700030</t>
  </si>
  <si>
    <t>05700040</t>
  </si>
  <si>
    <t>05700050</t>
  </si>
  <si>
    <t>05700060</t>
  </si>
  <si>
    <t>05700070</t>
  </si>
  <si>
    <t>05700080</t>
  </si>
  <si>
    <t>05800010</t>
  </si>
  <si>
    <t>05800020</t>
  </si>
  <si>
    <t>05800030</t>
  </si>
  <si>
    <t>05800040</t>
  </si>
  <si>
    <t>05800050</t>
  </si>
  <si>
    <t>05800060</t>
  </si>
  <si>
    <t>05800070</t>
  </si>
  <si>
    <t>05800080</t>
  </si>
  <si>
    <t>06100010</t>
  </si>
  <si>
    <t>06100020</t>
  </si>
  <si>
    <t>06100030</t>
  </si>
  <si>
    <t>06100040</t>
  </si>
  <si>
    <t>06100050</t>
  </si>
  <si>
    <t>06100060</t>
  </si>
  <si>
    <t>06100070</t>
  </si>
  <si>
    <t>06100080</t>
  </si>
  <si>
    <t>06200010</t>
  </si>
  <si>
    <t>06200020</t>
  </si>
  <si>
    <t>06200030</t>
  </si>
  <si>
    <t>06200040</t>
  </si>
  <si>
    <t>06200050</t>
  </si>
  <si>
    <t>06200060</t>
  </si>
  <si>
    <t>06200070</t>
  </si>
  <si>
    <t>06200080</t>
  </si>
  <si>
    <t>06200090</t>
  </si>
  <si>
    <t>06200100</t>
  </si>
  <si>
    <t>06300010</t>
  </si>
  <si>
    <t>06300020</t>
  </si>
  <si>
    <t>06300030</t>
  </si>
  <si>
    <t>06300040</t>
  </si>
  <si>
    <t>06300050</t>
  </si>
  <si>
    <t>06300060</t>
  </si>
  <si>
    <t>06300070</t>
  </si>
  <si>
    <t>06300080</t>
  </si>
  <si>
    <t>06400010</t>
  </si>
  <si>
    <t>06400020</t>
  </si>
  <si>
    <t>06400030</t>
  </si>
  <si>
    <t>06400040</t>
  </si>
  <si>
    <t>06400050</t>
  </si>
  <si>
    <t>06400060</t>
  </si>
  <si>
    <t>06400070</t>
  </si>
  <si>
    <t>06400080</t>
  </si>
  <si>
    <t>06500010</t>
  </si>
  <si>
    <t>06500020</t>
  </si>
  <si>
    <t>06500030</t>
  </si>
  <si>
    <t>06500040</t>
  </si>
  <si>
    <t>06500050</t>
  </si>
  <si>
    <t>06500060</t>
  </si>
  <si>
    <t>06500070</t>
  </si>
  <si>
    <t>06500080</t>
  </si>
  <si>
    <t>06600010</t>
  </si>
  <si>
    <t>06600020</t>
  </si>
  <si>
    <t>06600030</t>
  </si>
  <si>
    <t>06600040</t>
  </si>
  <si>
    <t>06600050</t>
  </si>
  <si>
    <t>06600060</t>
  </si>
  <si>
    <t>06600070</t>
  </si>
  <si>
    <t>06600080</t>
  </si>
  <si>
    <t>06700010</t>
  </si>
  <si>
    <t>06700020</t>
  </si>
  <si>
    <t>06700030</t>
  </si>
  <si>
    <t>06700040</t>
  </si>
  <si>
    <t>06700050</t>
  </si>
  <si>
    <t>06700060</t>
  </si>
  <si>
    <t>06700070</t>
  </si>
  <si>
    <t>06700080</t>
  </si>
  <si>
    <t>06800010</t>
  </si>
  <si>
    <t>06800020</t>
  </si>
  <si>
    <t>06800030</t>
  </si>
  <si>
    <t>06800040</t>
  </si>
  <si>
    <t>06800050</t>
  </si>
  <si>
    <t>06800060</t>
  </si>
  <si>
    <t>06800070</t>
  </si>
  <si>
    <t>06800080</t>
  </si>
  <si>
    <t>07100010</t>
  </si>
  <si>
    <t>07100020</t>
  </si>
  <si>
    <t>07100030</t>
  </si>
  <si>
    <t>07100040</t>
  </si>
  <si>
    <t>07100050</t>
  </si>
  <si>
    <t>07100060</t>
  </si>
  <si>
    <t>07100070</t>
  </si>
  <si>
    <t>07100080</t>
  </si>
  <si>
    <t>07200010</t>
  </si>
  <si>
    <t>07200020</t>
  </si>
  <si>
    <t>07200030</t>
  </si>
  <si>
    <t>07200040</t>
  </si>
  <si>
    <t>07200050</t>
  </si>
  <si>
    <t>07200060</t>
  </si>
  <si>
    <t>07200070</t>
  </si>
  <si>
    <t>07200080</t>
  </si>
  <si>
    <t>07200090</t>
  </si>
  <si>
    <t>07200100</t>
  </si>
  <si>
    <t>07300010</t>
  </si>
  <si>
    <t>07300020</t>
  </si>
  <si>
    <t>07300030</t>
  </si>
  <si>
    <t>07300040</t>
  </si>
  <si>
    <t>07300050</t>
  </si>
  <si>
    <t>07300060</t>
  </si>
  <si>
    <t>07300070</t>
  </si>
  <si>
    <t>07300080</t>
  </si>
  <si>
    <t>07400010</t>
  </si>
  <si>
    <t>07400020</t>
  </si>
  <si>
    <t>07400030</t>
  </si>
  <si>
    <t>07400040</t>
  </si>
  <si>
    <t>07400050</t>
  </si>
  <si>
    <t>07400060</t>
  </si>
  <si>
    <t>07400070</t>
  </si>
  <si>
    <t>07400080</t>
  </si>
  <si>
    <t>07500010</t>
  </si>
  <si>
    <t>07500020</t>
  </si>
  <si>
    <t>07500030</t>
  </si>
  <si>
    <t>07500040</t>
  </si>
  <si>
    <t>07500050</t>
  </si>
  <si>
    <t>07500060</t>
  </si>
  <si>
    <t>07500070</t>
  </si>
  <si>
    <t>07500080</t>
  </si>
  <si>
    <t>07600010</t>
  </si>
  <si>
    <t>07600020</t>
  </si>
  <si>
    <t>07600030</t>
  </si>
  <si>
    <t>07600040</t>
  </si>
  <si>
    <t>07600050</t>
  </si>
  <si>
    <t>07600060</t>
  </si>
  <si>
    <t>07600070</t>
  </si>
  <si>
    <t>07600080</t>
  </si>
  <si>
    <t>07700010</t>
  </si>
  <si>
    <t>07700020</t>
  </si>
  <si>
    <t>07700030</t>
  </si>
  <si>
    <t>07700040</t>
  </si>
  <si>
    <t>07700050</t>
  </si>
  <si>
    <t>07700060</t>
  </si>
  <si>
    <t>07700070</t>
  </si>
  <si>
    <t>07700080</t>
  </si>
  <si>
    <t>07800010</t>
  </si>
  <si>
    <t>07800020</t>
  </si>
  <si>
    <t>07800030</t>
  </si>
  <si>
    <t>07800040</t>
  </si>
  <si>
    <t>07800050</t>
  </si>
  <si>
    <t>07800060</t>
  </si>
  <si>
    <t>07800070</t>
  </si>
  <si>
    <t>07800080</t>
  </si>
  <si>
    <t>08100010</t>
  </si>
  <si>
    <t>08100020</t>
  </si>
  <si>
    <t>08100030</t>
  </si>
  <si>
    <t>08100040</t>
  </si>
  <si>
    <t>08100050</t>
  </si>
  <si>
    <t>08100060</t>
  </si>
  <si>
    <t>08100070</t>
  </si>
  <si>
    <t>08100080</t>
  </si>
  <si>
    <t>08200010</t>
  </si>
  <si>
    <t>08200020</t>
  </si>
  <si>
    <t>08200030</t>
  </si>
  <si>
    <t>08200040</t>
  </si>
  <si>
    <t>08200050</t>
  </si>
  <si>
    <t>08200060</t>
  </si>
  <si>
    <t>08200070</t>
  </si>
  <si>
    <t>08200080</t>
  </si>
  <si>
    <t>08200090</t>
  </si>
  <si>
    <t>08200100</t>
  </si>
  <si>
    <t>08300010</t>
  </si>
  <si>
    <t>08300020</t>
  </si>
  <si>
    <t>08300030</t>
  </si>
  <si>
    <t>08300040</t>
  </si>
  <si>
    <t>08300050</t>
  </si>
  <si>
    <t>08300060</t>
  </si>
  <si>
    <t>08300070</t>
  </si>
  <si>
    <t>08300080</t>
  </si>
  <si>
    <t>08400010</t>
  </si>
  <si>
    <t>08400020</t>
  </si>
  <si>
    <t>08400030</t>
  </si>
  <si>
    <t>08400040</t>
  </si>
  <si>
    <t>08400050</t>
  </si>
  <si>
    <t>08400060</t>
  </si>
  <si>
    <t>08400070</t>
  </si>
  <si>
    <t>08400080</t>
  </si>
  <si>
    <t>08500010</t>
  </si>
  <si>
    <t>08500020</t>
  </si>
  <si>
    <t>08500030</t>
  </si>
  <si>
    <t>08500040</t>
  </si>
  <si>
    <t>08500050</t>
  </si>
  <si>
    <t>08500060</t>
  </si>
  <si>
    <t>08500070</t>
  </si>
  <si>
    <t>08500080</t>
  </si>
  <si>
    <t>08600010</t>
  </si>
  <si>
    <t>08600020</t>
  </si>
  <si>
    <t>08600030</t>
  </si>
  <si>
    <t>08600040</t>
  </si>
  <si>
    <t>08600050</t>
  </si>
  <si>
    <t>08600060</t>
  </si>
  <si>
    <t>08600070</t>
  </si>
  <si>
    <t>08600080</t>
  </si>
  <si>
    <t>08700010</t>
  </si>
  <si>
    <t>08700020</t>
  </si>
  <si>
    <t>08700030</t>
  </si>
  <si>
    <t>08700040</t>
  </si>
  <si>
    <t>08700050</t>
  </si>
  <si>
    <t>08700060</t>
  </si>
  <si>
    <t>08700070</t>
  </si>
  <si>
    <t>08700080</t>
  </si>
  <si>
    <t>08800010</t>
  </si>
  <si>
    <t>08800020</t>
  </si>
  <si>
    <t>08800030</t>
  </si>
  <si>
    <t>08800040</t>
  </si>
  <si>
    <t>08800050</t>
  </si>
  <si>
    <t>08800060</t>
  </si>
  <si>
    <t>08800070</t>
  </si>
  <si>
    <t>08800080</t>
  </si>
  <si>
    <t>09100010</t>
  </si>
  <si>
    <t>09100020</t>
  </si>
  <si>
    <t>09100030</t>
  </si>
  <si>
    <t>09100040</t>
  </si>
  <si>
    <t>09100050</t>
  </si>
  <si>
    <t>09100060</t>
  </si>
  <si>
    <t>09100070</t>
  </si>
  <si>
    <t>09100080</t>
  </si>
  <si>
    <t>09110010</t>
  </si>
  <si>
    <t>09110020</t>
  </si>
  <si>
    <t>09110030</t>
  </si>
  <si>
    <t>09110040</t>
  </si>
  <si>
    <t>09110050</t>
  </si>
  <si>
    <t>09110060</t>
  </si>
  <si>
    <t>09110070</t>
  </si>
  <si>
    <t>09110080</t>
  </si>
  <si>
    <t>09120010</t>
  </si>
  <si>
    <t>09120020</t>
  </si>
  <si>
    <t>09120030</t>
  </si>
  <si>
    <t>09120040</t>
  </si>
  <si>
    <t>09120050</t>
  </si>
  <si>
    <t>09120060</t>
  </si>
  <si>
    <t>09120070</t>
  </si>
  <si>
    <t>09120080</t>
  </si>
  <si>
    <t>09130010</t>
  </si>
  <si>
    <t>09130020</t>
  </si>
  <si>
    <t>09130030</t>
  </si>
  <si>
    <t>09130040</t>
  </si>
  <si>
    <t>09130050</t>
  </si>
  <si>
    <t>09130060</t>
  </si>
  <si>
    <t>09130070</t>
  </si>
  <si>
    <t>09130080</t>
  </si>
  <si>
    <t>09140010</t>
  </si>
  <si>
    <t>09140020</t>
  </si>
  <si>
    <t>09140030</t>
  </si>
  <si>
    <t>09140040</t>
  </si>
  <si>
    <t>09140050</t>
  </si>
  <si>
    <t>09140060</t>
  </si>
  <si>
    <t>09140070</t>
  </si>
  <si>
    <t>09140080</t>
  </si>
  <si>
    <t>09200010</t>
  </si>
  <si>
    <t>09200020</t>
  </si>
  <si>
    <t>09200030</t>
  </si>
  <si>
    <t>09200040</t>
  </si>
  <si>
    <t>09200050</t>
  </si>
  <si>
    <t>09200060</t>
  </si>
  <si>
    <t>09200070</t>
  </si>
  <si>
    <t>09200080</t>
  </si>
  <si>
    <t>09210010</t>
  </si>
  <si>
    <t>09210020</t>
  </si>
  <si>
    <t>09210030</t>
  </si>
  <si>
    <t>09210040</t>
  </si>
  <si>
    <t>09210050</t>
  </si>
  <si>
    <t>09210060</t>
  </si>
  <si>
    <t>09210070</t>
  </si>
  <si>
    <t>09210080</t>
  </si>
  <si>
    <t>09220010</t>
  </si>
  <si>
    <t>09220020</t>
  </si>
  <si>
    <t>09220030</t>
  </si>
  <si>
    <t>09220040</t>
  </si>
  <si>
    <t>09220050</t>
  </si>
  <si>
    <t>09220060</t>
  </si>
  <si>
    <t>09220070</t>
  </si>
  <si>
    <t>09220080</t>
  </si>
  <si>
    <t>09230010</t>
  </si>
  <si>
    <t>09230020</t>
  </si>
  <si>
    <t>09230030</t>
  </si>
  <si>
    <t>09230040</t>
  </si>
  <si>
    <t>09230050</t>
  </si>
  <si>
    <t>09230060</t>
  </si>
  <si>
    <t>09230070</t>
  </si>
  <si>
    <t>09230080</t>
  </si>
  <si>
    <t>09240010</t>
  </si>
  <si>
    <t>09240020</t>
  </si>
  <si>
    <t>09240030</t>
  </si>
  <si>
    <t>09240040</t>
  </si>
  <si>
    <t>09240050</t>
  </si>
  <si>
    <t>09240060</t>
  </si>
  <si>
    <t>09240070</t>
  </si>
  <si>
    <t>09240080</t>
  </si>
  <si>
    <t>09300010</t>
  </si>
  <si>
    <t>09300020</t>
  </si>
  <si>
    <t>09300030</t>
  </si>
  <si>
    <t>09300040</t>
  </si>
  <si>
    <t>09300050</t>
  </si>
  <si>
    <t>09300060</t>
  </si>
  <si>
    <t>09300070</t>
  </si>
  <si>
    <t>09300080</t>
  </si>
  <si>
    <t>09350010</t>
  </si>
  <si>
    <t>09350020</t>
  </si>
  <si>
    <t>09350030</t>
  </si>
  <si>
    <t>09350040</t>
  </si>
  <si>
    <t>09350050</t>
  </si>
  <si>
    <t>09350060</t>
  </si>
  <si>
    <t>09350070</t>
  </si>
  <si>
    <t>09350080</t>
  </si>
  <si>
    <t>09360010</t>
  </si>
  <si>
    <t>09360020</t>
  </si>
  <si>
    <t>09360030</t>
  </si>
  <si>
    <t>09360040</t>
  </si>
  <si>
    <t>09360050</t>
  </si>
  <si>
    <t>09360060</t>
  </si>
  <si>
    <t>09360070</t>
  </si>
  <si>
    <t>09360080</t>
  </si>
  <si>
    <t>09400010</t>
  </si>
  <si>
    <t>09400020</t>
  </si>
  <si>
    <t>09400030</t>
  </si>
  <si>
    <t>09400040</t>
  </si>
  <si>
    <t>09400050</t>
  </si>
  <si>
    <t>09400060</t>
  </si>
  <si>
    <t>09400070</t>
  </si>
  <si>
    <t>09400080</t>
  </si>
  <si>
    <t>09450010</t>
  </si>
  <si>
    <t>09450020</t>
  </si>
  <si>
    <t>09450030</t>
  </si>
  <si>
    <t>09450040</t>
  </si>
  <si>
    <t>09450050</t>
  </si>
  <si>
    <t>09450060</t>
  </si>
  <si>
    <t>09450070</t>
  </si>
  <si>
    <t>09450080</t>
  </si>
  <si>
    <t>09460010</t>
  </si>
  <si>
    <t>09460020</t>
  </si>
  <si>
    <t>09460030</t>
  </si>
  <si>
    <t>09460040</t>
  </si>
  <si>
    <t>09460050</t>
  </si>
  <si>
    <t>09460060</t>
  </si>
  <si>
    <t>09460070</t>
  </si>
  <si>
    <t>09460080</t>
  </si>
  <si>
    <t>09500010</t>
  </si>
  <si>
    <t>09500020</t>
  </si>
  <si>
    <t>09500030</t>
  </si>
  <si>
    <t>09500040</t>
  </si>
  <si>
    <t>09500050</t>
  </si>
  <si>
    <t>09500060</t>
  </si>
  <si>
    <t>09500070</t>
  </si>
  <si>
    <t>09500080</t>
  </si>
  <si>
    <t>09600010</t>
  </si>
  <si>
    <t>09600020</t>
  </si>
  <si>
    <t>09600030</t>
  </si>
  <si>
    <t>09600040</t>
  </si>
  <si>
    <t>09600050</t>
  </si>
  <si>
    <t>09600060</t>
  </si>
  <si>
    <t>09600070</t>
  </si>
  <si>
    <t>09600080</t>
  </si>
  <si>
    <t>09700010</t>
  </si>
  <si>
    <t>09700020</t>
  </si>
  <si>
    <t>09700030</t>
  </si>
  <si>
    <t>09700040</t>
  </si>
  <si>
    <t>09700050</t>
  </si>
  <si>
    <t>09700060</t>
  </si>
  <si>
    <t>09700070</t>
  </si>
  <si>
    <t>09700080</t>
  </si>
  <si>
    <t>09800010</t>
  </si>
  <si>
    <t>09800020</t>
  </si>
  <si>
    <t>09800030</t>
  </si>
  <si>
    <t>09800040</t>
  </si>
  <si>
    <t>09800050</t>
  </si>
  <si>
    <t>09800060</t>
  </si>
  <si>
    <t>09800070</t>
  </si>
  <si>
    <t>09800080</t>
  </si>
  <si>
    <t>99990010</t>
  </si>
  <si>
    <t>99990020</t>
  </si>
  <si>
    <t>99990030</t>
  </si>
  <si>
    <t>99990040</t>
  </si>
  <si>
    <t>99990050</t>
  </si>
  <si>
    <t>99990060</t>
  </si>
  <si>
    <t>99990070</t>
  </si>
  <si>
    <t>99990080</t>
  </si>
  <si>
    <t>99990090</t>
  </si>
  <si>
    <t>99990100</t>
  </si>
  <si>
    <t>99990110</t>
  </si>
  <si>
    <t>99990120</t>
  </si>
  <si>
    <t>99990130</t>
  </si>
  <si>
    <t>99990140</t>
  </si>
  <si>
    <t>99990150</t>
  </si>
  <si>
    <t>99990160</t>
  </si>
  <si>
    <t>99990170</t>
  </si>
  <si>
    <t>99990180</t>
  </si>
  <si>
    <t>99990190</t>
  </si>
  <si>
    <t>99990200</t>
  </si>
  <si>
    <t>0011060</t>
  </si>
  <si>
    <t>0012010</t>
  </si>
  <si>
    <t>0012020</t>
  </si>
  <si>
    <t>0013010</t>
  </si>
  <si>
    <t>0013020</t>
  </si>
  <si>
    <t>0251010</t>
  </si>
  <si>
    <t>0251020</t>
  </si>
  <si>
    <t>0251030</t>
  </si>
  <si>
    <t>0251040</t>
  </si>
  <si>
    <t>0251050</t>
  </si>
  <si>
    <t>0251060</t>
  </si>
  <si>
    <t>0321010</t>
  </si>
  <si>
    <t>0321020</t>
  </si>
  <si>
    <t>0321030</t>
  </si>
  <si>
    <t>0321040</t>
  </si>
  <si>
    <t>0321050</t>
  </si>
  <si>
    <t>0321060</t>
  </si>
  <si>
    <t>0325060</t>
  </si>
  <si>
    <t>0010061</t>
  </si>
  <si>
    <t>0010062</t>
  </si>
  <si>
    <t>0010063</t>
  </si>
  <si>
    <t>0010064</t>
  </si>
  <si>
    <t>0010065</t>
  </si>
  <si>
    <t>0010066</t>
  </si>
  <si>
    <t>0010072</t>
  </si>
  <si>
    <t>0010073</t>
  </si>
  <si>
    <t>0010074</t>
  </si>
  <si>
    <t>0010076</t>
  </si>
  <si>
    <t>0010077</t>
  </si>
  <si>
    <t>0010078</t>
  </si>
  <si>
    <t>0010079</t>
  </si>
  <si>
    <t>0010081</t>
  </si>
  <si>
    <t>0010082</t>
  </si>
  <si>
    <t>0010083</t>
  </si>
  <si>
    <t>0010085</t>
  </si>
  <si>
    <t>0010086</t>
  </si>
  <si>
    <t>0010087</t>
  </si>
  <si>
    <t>0010088</t>
  </si>
  <si>
    <t>0010089</t>
  </si>
  <si>
    <t>0010091</t>
  </si>
  <si>
    <t>0010092</t>
  </si>
  <si>
    <t>0010093</t>
  </si>
  <si>
    <t>0010094</t>
  </si>
  <si>
    <t>0010095</t>
  </si>
  <si>
    <t>0010096</t>
  </si>
  <si>
    <t>0010097</t>
  </si>
  <si>
    <t>0010098</t>
  </si>
  <si>
    <t>0010099</t>
  </si>
  <si>
    <t>0010101</t>
  </si>
  <si>
    <t>0010102</t>
  </si>
  <si>
    <t>0010103</t>
  </si>
  <si>
    <t>00100104</t>
  </si>
  <si>
    <t>0010402</t>
  </si>
  <si>
    <t>0010403</t>
  </si>
  <si>
    <t>0010404</t>
  </si>
  <si>
    <t>0010405</t>
  </si>
  <si>
    <t>0010406</t>
  </si>
  <si>
    <t>0010530</t>
  </si>
  <si>
    <t>0010540</t>
  </si>
  <si>
    <t>0010570</t>
  </si>
  <si>
    <t>0010601</t>
  </si>
  <si>
    <t>0020061</t>
  </si>
  <si>
    <t>0020062</t>
  </si>
  <si>
    <t>0020063</t>
  </si>
  <si>
    <t>0020064</t>
  </si>
  <si>
    <t>0020065</t>
  </si>
  <si>
    <t>0020066</t>
  </si>
  <si>
    <t>0020072</t>
  </si>
  <si>
    <t>0020073</t>
  </si>
  <si>
    <t>0020074</t>
  </si>
  <si>
    <t>0020076</t>
  </si>
  <si>
    <t>0020077</t>
  </si>
  <si>
    <t>0020078</t>
  </si>
  <si>
    <t>0020079</t>
  </si>
  <si>
    <t>0020081</t>
  </si>
  <si>
    <t>0020082</t>
  </si>
  <si>
    <t>0020083</t>
  </si>
  <si>
    <t>0020085</t>
  </si>
  <si>
    <t>0020086</t>
  </si>
  <si>
    <t>0020087</t>
  </si>
  <si>
    <t>0020088</t>
  </si>
  <si>
    <t>0020089</t>
  </si>
  <si>
    <t>0020091</t>
  </si>
  <si>
    <t>0020092</t>
  </si>
  <si>
    <t>0020093</t>
  </si>
  <si>
    <t>0020094</t>
  </si>
  <si>
    <t>0020095</t>
  </si>
  <si>
    <t>0020096</t>
  </si>
  <si>
    <t>0020097</t>
  </si>
  <si>
    <t>0020098</t>
  </si>
  <si>
    <t>0020099</t>
  </si>
  <si>
    <t>0020101</t>
  </si>
  <si>
    <t>0020102</t>
  </si>
  <si>
    <t>0020103</t>
  </si>
  <si>
    <t>00200104</t>
  </si>
  <si>
    <t>0020402</t>
  </si>
  <si>
    <t>0020403</t>
  </si>
  <si>
    <t>0020404</t>
  </si>
  <si>
    <t>0020405</t>
  </si>
  <si>
    <t>0020406</t>
  </si>
  <si>
    <t>0020570</t>
  </si>
  <si>
    <t>0020601</t>
  </si>
  <si>
    <t>0030061</t>
  </si>
  <si>
    <t>0030062</t>
  </si>
  <si>
    <t>0030063</t>
  </si>
  <si>
    <t>0030064</t>
  </si>
  <si>
    <t>0030065</t>
  </si>
  <si>
    <t>0030066</t>
  </si>
  <si>
    <t>0030071</t>
  </si>
  <si>
    <t>0030072</t>
  </si>
  <si>
    <t>0030073</t>
  </si>
  <si>
    <t>0030074</t>
  </si>
  <si>
    <t>0030076</t>
  </si>
  <si>
    <t>0030077</t>
  </si>
  <si>
    <t>0030078</t>
  </si>
  <si>
    <t>0030079</t>
  </si>
  <si>
    <t>0030081</t>
  </si>
  <si>
    <t>0030082</t>
  </si>
  <si>
    <t>0030083</t>
  </si>
  <si>
    <t>0030085</t>
  </si>
  <si>
    <t>0030086</t>
  </si>
  <si>
    <t>0030087</t>
  </si>
  <si>
    <t>0030088</t>
  </si>
  <si>
    <t>0030089</t>
  </si>
  <si>
    <t>0030091</t>
  </si>
  <si>
    <t>0030092</t>
  </si>
  <si>
    <t>0030093</t>
  </si>
  <si>
    <t>0030094</t>
  </si>
  <si>
    <t>0030095</t>
  </si>
  <si>
    <t>0030096</t>
  </si>
  <si>
    <t>0030097</t>
  </si>
  <si>
    <t>0030098</t>
  </si>
  <si>
    <t>0030099</t>
  </si>
  <si>
    <t>0030101</t>
  </si>
  <si>
    <t>0030102</t>
  </si>
  <si>
    <t>0030103</t>
  </si>
  <si>
    <t>00300104</t>
  </si>
  <si>
    <t>0030402</t>
  </si>
  <si>
    <t>0030403</t>
  </si>
  <si>
    <t>0030404</t>
  </si>
  <si>
    <t>0030405</t>
  </si>
  <si>
    <t>0030406</t>
  </si>
  <si>
    <t>0030530</t>
  </si>
  <si>
    <t>0030540</t>
  </si>
  <si>
    <t>0030570</t>
  </si>
  <si>
    <t>0030601</t>
  </si>
  <si>
    <t>0040061</t>
  </si>
  <si>
    <t>0040062</t>
  </si>
  <si>
    <t>0040063</t>
  </si>
  <si>
    <t>0040064</t>
  </si>
  <si>
    <t>0040065</t>
  </si>
  <si>
    <t>0040066</t>
  </si>
  <si>
    <t>0040071</t>
  </si>
  <si>
    <t>0040072</t>
  </si>
  <si>
    <t>0040073</t>
  </si>
  <si>
    <t>0040074</t>
  </si>
  <si>
    <t>0040076</t>
  </si>
  <si>
    <t>0040077</t>
  </si>
  <si>
    <t>0040078</t>
  </si>
  <si>
    <t>0040079</t>
  </si>
  <si>
    <t>0040081</t>
  </si>
  <si>
    <t>0040082</t>
  </si>
  <si>
    <t>0040083</t>
  </si>
  <si>
    <t>0040085</t>
  </si>
  <si>
    <t>0040086</t>
  </si>
  <si>
    <t>0040087</t>
  </si>
  <si>
    <t>0040088</t>
  </si>
  <si>
    <t>0040089</t>
  </si>
  <si>
    <t>0040091</t>
  </si>
  <si>
    <t>0040092</t>
  </si>
  <si>
    <t>0040093</t>
  </si>
  <si>
    <t>0040094</t>
  </si>
  <si>
    <t>0040095</t>
  </si>
  <si>
    <t>0040096</t>
  </si>
  <si>
    <t>0040097</t>
  </si>
  <si>
    <t>0040098</t>
  </si>
  <si>
    <t>0040099</t>
  </si>
  <si>
    <t>0040101</t>
  </si>
  <si>
    <t>0040102</t>
  </si>
  <si>
    <t>0040103</t>
  </si>
  <si>
    <t>00400104</t>
  </si>
  <si>
    <t>0040402</t>
  </si>
  <si>
    <t>0040403</t>
  </si>
  <si>
    <t>0040404</t>
  </si>
  <si>
    <t>0040405</t>
  </si>
  <si>
    <t>0040406</t>
  </si>
  <si>
    <t>0040530</t>
  </si>
  <si>
    <t>0040540</t>
  </si>
  <si>
    <t>0040570</t>
  </si>
  <si>
    <t>0040601</t>
  </si>
  <si>
    <t>0041010</t>
  </si>
  <si>
    <t>0041020</t>
  </si>
  <si>
    <t>0041030</t>
  </si>
  <si>
    <t>0041040</t>
  </si>
  <si>
    <t>0041050</t>
  </si>
  <si>
    <t>0041060</t>
  </si>
  <si>
    <t>0041061</t>
  </si>
  <si>
    <t>0041062</t>
  </si>
  <si>
    <t>0041063</t>
  </si>
  <si>
    <t>0041064</t>
  </si>
  <si>
    <t>0041065</t>
  </si>
  <si>
    <t>0041066</t>
  </si>
  <si>
    <t>0041071</t>
  </si>
  <si>
    <t>0041072</t>
  </si>
  <si>
    <t>0041073</t>
  </si>
  <si>
    <t>0041074</t>
  </si>
  <si>
    <t>0041075</t>
  </si>
  <si>
    <t>0041076</t>
  </si>
  <si>
    <t>0041077</t>
  </si>
  <si>
    <t>0041078</t>
  </si>
  <si>
    <t>0041079</t>
  </si>
  <si>
    <t>0041081</t>
  </si>
  <si>
    <t>0041082</t>
  </si>
  <si>
    <t>0041083</t>
  </si>
  <si>
    <t>0041085</t>
  </si>
  <si>
    <t>0041086</t>
  </si>
  <si>
    <t>0041087</t>
  </si>
  <si>
    <t>0041088</t>
  </si>
  <si>
    <t>0041089</t>
  </si>
  <si>
    <t>0041091</t>
  </si>
  <si>
    <t>0041092</t>
  </si>
  <si>
    <t>0041093</t>
  </si>
  <si>
    <t>0041094</t>
  </si>
  <si>
    <t>0041095</t>
  </si>
  <si>
    <t>0041096</t>
  </si>
  <si>
    <t>0041097</t>
  </si>
  <si>
    <t>0041098</t>
  </si>
  <si>
    <t>0041099</t>
  </si>
  <si>
    <t>0041101</t>
  </si>
  <si>
    <t>0041102</t>
  </si>
  <si>
    <t>0041103</t>
  </si>
  <si>
    <t>00410104</t>
  </si>
  <si>
    <t>0041402</t>
  </si>
  <si>
    <t>0041403</t>
  </si>
  <si>
    <t>0041404</t>
  </si>
  <si>
    <t>0041405</t>
  </si>
  <si>
    <t>0041406</t>
  </si>
  <si>
    <t>0041530</t>
  </si>
  <si>
    <t>0041540</t>
  </si>
  <si>
    <t>0041570</t>
  </si>
  <si>
    <t>0041601</t>
  </si>
  <si>
    <t>0050061</t>
  </si>
  <si>
    <t>0050062</t>
  </si>
  <si>
    <t>0050063</t>
  </si>
  <si>
    <t>0050064</t>
  </si>
  <si>
    <t>0050065</t>
  </si>
  <si>
    <t>0050066</t>
  </si>
  <si>
    <t>0050071</t>
  </si>
  <si>
    <t>0050072</t>
  </si>
  <si>
    <t>0050073</t>
  </si>
  <si>
    <t>0050074</t>
  </si>
  <si>
    <t>0050076</t>
  </si>
  <si>
    <t>0050077</t>
  </si>
  <si>
    <t>0050078</t>
  </si>
  <si>
    <t>0050079</t>
  </si>
  <si>
    <t>0050081</t>
  </si>
  <si>
    <t>0050082</t>
  </si>
  <si>
    <t>0050083</t>
  </si>
  <si>
    <t>0050086</t>
  </si>
  <si>
    <t>0050087</t>
  </si>
  <si>
    <t>0050088</t>
  </si>
  <si>
    <t>0050089</t>
  </si>
  <si>
    <t>0050091</t>
  </si>
  <si>
    <t>0050092</t>
  </si>
  <si>
    <t>0050093</t>
  </si>
  <si>
    <t>0050094</t>
  </si>
  <si>
    <t>0050095</t>
  </si>
  <si>
    <t>0050096</t>
  </si>
  <si>
    <t>0050097</t>
  </si>
  <si>
    <t>0050098</t>
  </si>
  <si>
    <t>0050099</t>
  </si>
  <si>
    <t>0050101</t>
  </si>
  <si>
    <t>0050102</t>
  </si>
  <si>
    <t>0050103</t>
  </si>
  <si>
    <t>00500104</t>
  </si>
  <si>
    <t>0050402</t>
  </si>
  <si>
    <t>0050403</t>
  </si>
  <si>
    <t>0050404</t>
  </si>
  <si>
    <t>0050405</t>
  </si>
  <si>
    <t>0050406</t>
  </si>
  <si>
    <t>0050570</t>
  </si>
  <si>
    <t>0050601</t>
  </si>
  <si>
    <t>0060061</t>
  </si>
  <si>
    <t>0060062</t>
  </si>
  <si>
    <t>0060063</t>
  </si>
  <si>
    <t>0060064</t>
  </si>
  <si>
    <t>0060065</t>
  </si>
  <si>
    <t>0060066</t>
  </si>
  <si>
    <t>0060071</t>
  </si>
  <si>
    <t>0060072</t>
  </si>
  <si>
    <t>0060073</t>
  </si>
  <si>
    <t>0060074</t>
  </si>
  <si>
    <t>0060076</t>
  </si>
  <si>
    <t>0060077</t>
  </si>
  <si>
    <t>0060078</t>
  </si>
  <si>
    <t>0060079</t>
  </si>
  <si>
    <t>0060081</t>
  </si>
  <si>
    <t>0060082</t>
  </si>
  <si>
    <t>0060083</t>
  </si>
  <si>
    <t>0060085</t>
  </si>
  <si>
    <t>0060086</t>
  </si>
  <si>
    <t>0060087</t>
  </si>
  <si>
    <t>0060088</t>
  </si>
  <si>
    <t>0060089</t>
  </si>
  <si>
    <t>0060091</t>
  </si>
  <si>
    <t>0060092</t>
  </si>
  <si>
    <t>0060093</t>
  </si>
  <si>
    <t>0060094</t>
  </si>
  <si>
    <t>0060095</t>
  </si>
  <si>
    <t>0060096</t>
  </si>
  <si>
    <t>0060097</t>
  </si>
  <si>
    <t>0060098</t>
  </si>
  <si>
    <t>0060099</t>
  </si>
  <si>
    <t>0060101</t>
  </si>
  <si>
    <t>0060102</t>
  </si>
  <si>
    <t>0060103</t>
  </si>
  <si>
    <t>00600104</t>
  </si>
  <si>
    <t>0060402</t>
  </si>
  <si>
    <t>0060403</t>
  </si>
  <si>
    <t>0060404</t>
  </si>
  <si>
    <t>0060405</t>
  </si>
  <si>
    <t>0060406</t>
  </si>
  <si>
    <t>0060530</t>
  </si>
  <si>
    <t>0060540</t>
  </si>
  <si>
    <t>0060570</t>
  </si>
  <si>
    <t>0060601</t>
  </si>
  <si>
    <t>0070061</t>
  </si>
  <si>
    <t>0070062</t>
  </si>
  <si>
    <t>0070063</t>
  </si>
  <si>
    <t>0070064</t>
  </si>
  <si>
    <t>0070065</t>
  </si>
  <si>
    <t>0070066</t>
  </si>
  <si>
    <t>0070071</t>
  </si>
  <si>
    <t>0070072</t>
  </si>
  <si>
    <t>0070073</t>
  </si>
  <si>
    <t>0070074</t>
  </si>
  <si>
    <t>0070076</t>
  </si>
  <si>
    <t>0070077</t>
  </si>
  <si>
    <t>0070078</t>
  </si>
  <si>
    <t>0070079</t>
  </si>
  <si>
    <t>0070081</t>
  </si>
  <si>
    <t>0070082</t>
  </si>
  <si>
    <t>0070083</t>
  </si>
  <si>
    <t>0070085</t>
  </si>
  <si>
    <t>0070086</t>
  </si>
  <si>
    <t>0070087</t>
  </si>
  <si>
    <t>0070088</t>
  </si>
  <si>
    <t>0070089</t>
  </si>
  <si>
    <t>0070091</t>
  </si>
  <si>
    <t>0070092</t>
  </si>
  <si>
    <t>0070093</t>
  </si>
  <si>
    <t>0070094</t>
  </si>
  <si>
    <t>0070095</t>
  </si>
  <si>
    <t>0070096</t>
  </si>
  <si>
    <t>0070097</t>
  </si>
  <si>
    <t>0070098</t>
  </si>
  <si>
    <t>0070099</t>
  </si>
  <si>
    <t>0070101</t>
  </si>
  <si>
    <t>0070102</t>
  </si>
  <si>
    <t>0070103</t>
  </si>
  <si>
    <t>00700104</t>
  </si>
  <si>
    <t>0070402</t>
  </si>
  <si>
    <t>0070403</t>
  </si>
  <si>
    <t>0070404</t>
  </si>
  <si>
    <t>0070405</t>
  </si>
  <si>
    <t>0070406</t>
  </si>
  <si>
    <t>0070530</t>
  </si>
  <si>
    <t>0070540</t>
  </si>
  <si>
    <t>0070570</t>
  </si>
  <si>
    <t>0070601</t>
  </si>
  <si>
    <t>0071010</t>
  </si>
  <si>
    <t>0071020</t>
  </si>
  <si>
    <t>0071030</t>
  </si>
  <si>
    <t>0071040</t>
  </si>
  <si>
    <t>0071050</t>
  </si>
  <si>
    <t>0071060</t>
  </si>
  <si>
    <t>0071061</t>
  </si>
  <si>
    <t>0071062</t>
  </si>
  <si>
    <t>0071063</t>
  </si>
  <si>
    <t>0071064</t>
  </si>
  <si>
    <t>0071065</t>
  </si>
  <si>
    <t>0071066</t>
  </si>
  <si>
    <t>0071071</t>
  </si>
  <si>
    <t>0071072</t>
  </si>
  <si>
    <t>0071073</t>
  </si>
  <si>
    <t>0071074</t>
  </si>
  <si>
    <t>0071075</t>
  </si>
  <si>
    <t>0071076</t>
  </si>
  <si>
    <t>0071077</t>
  </si>
  <si>
    <t>0071078</t>
  </si>
  <si>
    <t>0071079</t>
  </si>
  <si>
    <t>0071081</t>
  </si>
  <si>
    <t>0071082</t>
  </si>
  <si>
    <t>0071083</t>
  </si>
  <si>
    <t>0071085</t>
  </si>
  <si>
    <t>0071086</t>
  </si>
  <si>
    <t>0071087</t>
  </si>
  <si>
    <t>0071088</t>
  </si>
  <si>
    <t>0071089</t>
  </si>
  <si>
    <t>0071091</t>
  </si>
  <si>
    <t>0071092</t>
  </si>
  <si>
    <t>0071093</t>
  </si>
  <si>
    <t>0071094</t>
  </si>
  <si>
    <t>0071095</t>
  </si>
  <si>
    <t>0071096</t>
  </si>
  <si>
    <t>0071097</t>
  </si>
  <si>
    <t>0071098</t>
  </si>
  <si>
    <t>0071099</t>
  </si>
  <si>
    <t>0071101</t>
  </si>
  <si>
    <t>0071102</t>
  </si>
  <si>
    <t>0071103</t>
  </si>
  <si>
    <t>00710104</t>
  </si>
  <si>
    <t>0071402</t>
  </si>
  <si>
    <t>0071403</t>
  </si>
  <si>
    <t>0071404</t>
  </si>
  <si>
    <t>0071405</t>
  </si>
  <si>
    <t>0071406</t>
  </si>
  <si>
    <t>0071530</t>
  </si>
  <si>
    <t>0071540</t>
  </si>
  <si>
    <t>0071570</t>
  </si>
  <si>
    <t>0071601</t>
  </si>
  <si>
    <t>0080061</t>
  </si>
  <si>
    <t>0080062</t>
  </si>
  <si>
    <t>0080063</t>
  </si>
  <si>
    <t>0080064</t>
  </si>
  <si>
    <t>0080065</t>
  </si>
  <si>
    <t>0080066</t>
  </si>
  <si>
    <t>0080071</t>
  </si>
  <si>
    <t>0080072</t>
  </si>
  <si>
    <t>0080073</t>
  </si>
  <si>
    <t>0080074</t>
  </si>
  <si>
    <t>0080076</t>
  </si>
  <si>
    <t>0080077</t>
  </si>
  <si>
    <t>0080078</t>
  </si>
  <si>
    <t>0080079</t>
  </si>
  <si>
    <t>0080081</t>
  </si>
  <si>
    <t>0080082</t>
  </si>
  <si>
    <t>0080083</t>
  </si>
  <si>
    <t>0080085</t>
  </si>
  <si>
    <t>0080086</t>
  </si>
  <si>
    <t>0080087</t>
  </si>
  <si>
    <t>0080088</t>
  </si>
  <si>
    <t>0080089</t>
  </si>
  <si>
    <t>0080091</t>
  </si>
  <si>
    <t>0080092</t>
  </si>
  <si>
    <t>0080093</t>
  </si>
  <si>
    <t>0080094</t>
  </si>
  <si>
    <t>0080095</t>
  </si>
  <si>
    <t>0080096</t>
  </si>
  <si>
    <t>0080097</t>
  </si>
  <si>
    <t>0080098</t>
  </si>
  <si>
    <t>0080099</t>
  </si>
  <si>
    <t>0080101</t>
  </si>
  <si>
    <t>0080102</t>
  </si>
  <si>
    <t>0080103</t>
  </si>
  <si>
    <t>00800104</t>
  </si>
  <si>
    <t>0080402</t>
  </si>
  <si>
    <t>0080403</t>
  </si>
  <si>
    <t>0080404</t>
  </si>
  <si>
    <t>0080405</t>
  </si>
  <si>
    <t>0080406</t>
  </si>
  <si>
    <t>0080570</t>
  </si>
  <si>
    <t>0080601</t>
  </si>
  <si>
    <t>0090061</t>
  </si>
  <si>
    <t>0090062</t>
  </si>
  <si>
    <t>0090063</t>
  </si>
  <si>
    <t>0090064</t>
  </si>
  <si>
    <t>0090065</t>
  </si>
  <si>
    <t>0090066</t>
  </si>
  <si>
    <t>0090071</t>
  </si>
  <si>
    <t>0090072</t>
  </si>
  <si>
    <t>0090073</t>
  </si>
  <si>
    <t>0090074</t>
  </si>
  <si>
    <t>0090076</t>
  </si>
  <si>
    <t>0090077</t>
  </si>
  <si>
    <t>0090078</t>
  </si>
  <si>
    <t>0090079</t>
  </si>
  <si>
    <t>0090081</t>
  </si>
  <si>
    <t>0090082</t>
  </si>
  <si>
    <t>0090083</t>
  </si>
  <si>
    <t>0090085</t>
  </si>
  <si>
    <t>0090086</t>
  </si>
  <si>
    <t>0090087</t>
  </si>
  <si>
    <t>0090088</t>
  </si>
  <si>
    <t>0090089</t>
  </si>
  <si>
    <t>0090091</t>
  </si>
  <si>
    <t>0090092</t>
  </si>
  <si>
    <t>0090093</t>
  </si>
  <si>
    <t>0090094</t>
  </si>
  <si>
    <t>0090095</t>
  </si>
  <si>
    <t>0090096</t>
  </si>
  <si>
    <t>0090097</t>
  </si>
  <si>
    <t>0090098</t>
  </si>
  <si>
    <t>0090099</t>
  </si>
  <si>
    <t>0090101</t>
  </si>
  <si>
    <t>0090102</t>
  </si>
  <si>
    <t>0090103</t>
  </si>
  <si>
    <t>00900104</t>
  </si>
  <si>
    <t>0090402</t>
  </si>
  <si>
    <t>0090403</t>
  </si>
  <si>
    <t>0090404</t>
  </si>
  <si>
    <t>0090405</t>
  </si>
  <si>
    <t>0090406</t>
  </si>
  <si>
    <t>0090570</t>
  </si>
  <si>
    <t>0090601</t>
  </si>
  <si>
    <t>0100061</t>
  </si>
  <si>
    <t>0100062</t>
  </si>
  <si>
    <t>0100063</t>
  </si>
  <si>
    <t>0100064</t>
  </si>
  <si>
    <t>0100065</t>
  </si>
  <si>
    <t>0100066</t>
  </si>
  <si>
    <t>0100071</t>
  </si>
  <si>
    <t>0100072</t>
  </si>
  <si>
    <t>0100073</t>
  </si>
  <si>
    <t>0100074</t>
  </si>
  <si>
    <t>0100076</t>
  </si>
  <si>
    <t>0100077</t>
  </si>
  <si>
    <t>0100078</t>
  </si>
  <si>
    <t>0100079</t>
  </si>
  <si>
    <t>0100081</t>
  </si>
  <si>
    <t>0100082</t>
  </si>
  <si>
    <t>0100083</t>
  </si>
  <si>
    <t>0100085</t>
  </si>
  <si>
    <t>0100086</t>
  </si>
  <si>
    <t>0100087</t>
  </si>
  <si>
    <t>0100088</t>
  </si>
  <si>
    <t>0100089</t>
  </si>
  <si>
    <t>0100091</t>
  </si>
  <si>
    <t>0100092</t>
  </si>
  <si>
    <t>0100093</t>
  </si>
  <si>
    <t>0100094</t>
  </si>
  <si>
    <t>0100095</t>
  </si>
  <si>
    <t>0100096</t>
  </si>
  <si>
    <t>0100097</t>
  </si>
  <si>
    <t>0100098</t>
  </si>
  <si>
    <t>0100099</t>
  </si>
  <si>
    <t>0100101</t>
  </si>
  <si>
    <t>0100102</t>
  </si>
  <si>
    <t>0100103</t>
  </si>
  <si>
    <t>01000104</t>
  </si>
  <si>
    <t>0100402</t>
  </si>
  <si>
    <t>0100403</t>
  </si>
  <si>
    <t>0100404</t>
  </si>
  <si>
    <t>0100405</t>
  </si>
  <si>
    <t>0100406</t>
  </si>
  <si>
    <t>0100570</t>
  </si>
  <si>
    <t>0100601</t>
  </si>
  <si>
    <t>0101010</t>
  </si>
  <si>
    <t>0101020</t>
  </si>
  <si>
    <t>0101030</t>
  </si>
  <si>
    <t>0101040</t>
  </si>
  <si>
    <t>0101050</t>
  </si>
  <si>
    <t>0101060</t>
  </si>
  <si>
    <t>0101061</t>
  </si>
  <si>
    <t>0101062</t>
  </si>
  <si>
    <t>0101063</t>
  </si>
  <si>
    <t>0101064</t>
  </si>
  <si>
    <t>0101065</t>
  </si>
  <si>
    <t>0101066</t>
  </si>
  <si>
    <t>0101071</t>
  </si>
  <si>
    <t>0101072</t>
  </si>
  <si>
    <t>0101073</t>
  </si>
  <si>
    <t>0101074</t>
  </si>
  <si>
    <t>0101075</t>
  </si>
  <si>
    <t>0101076</t>
  </si>
  <si>
    <t>0101077</t>
  </si>
  <si>
    <t>0101078</t>
  </si>
  <si>
    <t>0101079</t>
  </si>
  <si>
    <t>0101081</t>
  </si>
  <si>
    <t>0101082</t>
  </si>
  <si>
    <t>0101083</t>
  </si>
  <si>
    <t>0101085</t>
  </si>
  <si>
    <t>0101086</t>
  </si>
  <si>
    <t>0101087</t>
  </si>
  <si>
    <t>0101088</t>
  </si>
  <si>
    <t>0101089</t>
  </si>
  <si>
    <t>0101091</t>
  </si>
  <si>
    <t>0101092</t>
  </si>
  <si>
    <t>0101093</t>
  </si>
  <si>
    <t>0101094</t>
  </si>
  <si>
    <t>0101095</t>
  </si>
  <si>
    <t>0101096</t>
  </si>
  <si>
    <t>0101097</t>
  </si>
  <si>
    <t>0101098</t>
  </si>
  <si>
    <t>0101099</t>
  </si>
  <si>
    <t>0101101</t>
  </si>
  <si>
    <t>0101102</t>
  </si>
  <si>
    <t>0101103</t>
  </si>
  <si>
    <t>01010104</t>
  </si>
  <si>
    <t>0101402</t>
  </si>
  <si>
    <t>0101403</t>
  </si>
  <si>
    <t>0101404</t>
  </si>
  <si>
    <t>0101405</t>
  </si>
  <si>
    <t>0101406</t>
  </si>
  <si>
    <t>0101570</t>
  </si>
  <si>
    <t>0101601</t>
  </si>
  <si>
    <t>0110061</t>
  </si>
  <si>
    <t>0110062</t>
  </si>
  <si>
    <t>0110063</t>
  </si>
  <si>
    <t>0110064</t>
  </si>
  <si>
    <t>0110065</t>
  </si>
  <si>
    <t>0110066</t>
  </si>
  <si>
    <t>0110071</t>
  </si>
  <si>
    <t>0110072</t>
  </si>
  <si>
    <t>0110073</t>
  </si>
  <si>
    <t>0110074</t>
  </si>
  <si>
    <t>0110076</t>
  </si>
  <si>
    <t>0110077</t>
  </si>
  <si>
    <t>0110078</t>
  </si>
  <si>
    <t>0110079</t>
  </si>
  <si>
    <t>0110081</t>
  </si>
  <si>
    <t>0110082</t>
  </si>
  <si>
    <t>0110083</t>
  </si>
  <si>
    <t>0110085</t>
  </si>
  <si>
    <t>0110086</t>
  </si>
  <si>
    <t>0110087</t>
  </si>
  <si>
    <t>0110088</t>
  </si>
  <si>
    <t>0110089</t>
  </si>
  <si>
    <t>0110091</t>
  </si>
  <si>
    <t>0110092</t>
  </si>
  <si>
    <t>0110093</t>
  </si>
  <si>
    <t>0110094</t>
  </si>
  <si>
    <t>0110095</t>
  </si>
  <si>
    <t>0110096</t>
  </si>
  <si>
    <t>0110097</t>
  </si>
  <si>
    <t>0110098</t>
  </si>
  <si>
    <t>0110099</t>
  </si>
  <si>
    <t>0110101</t>
  </si>
  <si>
    <t>0110102</t>
  </si>
  <si>
    <t>0110103</t>
  </si>
  <si>
    <t>01100104</t>
  </si>
  <si>
    <t>0110402</t>
  </si>
  <si>
    <t>0110403</t>
  </si>
  <si>
    <t>0110404</t>
  </si>
  <si>
    <t>0110405</t>
  </si>
  <si>
    <t>0110406</t>
  </si>
  <si>
    <t>0110570</t>
  </si>
  <si>
    <t>0110601</t>
  </si>
  <si>
    <t>0020410</t>
  </si>
  <si>
    <t>0020420</t>
  </si>
  <si>
    <t>0020430</t>
  </si>
  <si>
    <t>0020440</t>
  </si>
  <si>
    <t>0030410</t>
  </si>
  <si>
    <t>0030420</t>
  </si>
  <si>
    <t>0030430</t>
  </si>
  <si>
    <t>0030440</t>
  </si>
  <si>
    <t>0040410</t>
  </si>
  <si>
    <t>0040420</t>
  </si>
  <si>
    <t>0040430</t>
  </si>
  <si>
    <t>0040440</t>
  </si>
  <si>
    <t>0050410</t>
  </si>
  <si>
    <t>0050420</t>
  </si>
  <si>
    <t>0050430</t>
  </si>
  <si>
    <t>0050440</t>
  </si>
  <si>
    <t>0060410</t>
  </si>
  <si>
    <t>0060420</t>
  </si>
  <si>
    <t>0060430</t>
  </si>
  <si>
    <t>0060440</t>
  </si>
  <si>
    <t>0070410</t>
  </si>
  <si>
    <t>0070420</t>
  </si>
  <si>
    <t>0070430</t>
  </si>
  <si>
    <t>0070440</t>
  </si>
  <si>
    <t>0080410</t>
  </si>
  <si>
    <t>0080420</t>
  </si>
  <si>
    <t>0080430</t>
  </si>
  <si>
    <t>0080440</t>
  </si>
  <si>
    <t>0090410</t>
  </si>
  <si>
    <t>0090420</t>
  </si>
  <si>
    <t>0090430</t>
  </si>
  <si>
    <t>0090440</t>
  </si>
  <si>
    <t>0100410</t>
  </si>
  <si>
    <t>0100420</t>
  </si>
  <si>
    <t>0100430</t>
  </si>
  <si>
    <t>0100440</t>
  </si>
  <si>
    <t>0110410</t>
  </si>
  <si>
    <t>0110420</t>
  </si>
  <si>
    <t>0110430</t>
  </si>
  <si>
    <t>0110440</t>
  </si>
  <si>
    <t>0120071</t>
  </si>
  <si>
    <t>0120072</t>
  </si>
  <si>
    <t>0120073</t>
  </si>
  <si>
    <t>0120074</t>
  </si>
  <si>
    <t>0120076</t>
  </si>
  <si>
    <t>0120077</t>
  </si>
  <si>
    <t>0120078</t>
  </si>
  <si>
    <t>0120079</t>
  </si>
  <si>
    <t>0120081</t>
  </si>
  <si>
    <t>0120082</t>
  </si>
  <si>
    <t>0120086</t>
  </si>
  <si>
    <t>0120087</t>
  </si>
  <si>
    <t>0120088</t>
  </si>
  <si>
    <t>0120089</t>
  </si>
  <si>
    <t>0120091</t>
  </si>
  <si>
    <t>0120092</t>
  </si>
  <si>
    <t>0120093</t>
  </si>
  <si>
    <t>0120094</t>
  </si>
  <si>
    <t>0120095</t>
  </si>
  <si>
    <t>0120096</t>
  </si>
  <si>
    <t>0120097</t>
  </si>
  <si>
    <t>0120402</t>
  </si>
  <si>
    <t>0120403</t>
  </si>
  <si>
    <t>0120404</t>
  </si>
  <si>
    <t>0120405</t>
  </si>
  <si>
    <t>0120406</t>
  </si>
  <si>
    <t>0120410</t>
  </si>
  <si>
    <t>0120420</t>
  </si>
  <si>
    <t>0120430</t>
  </si>
  <si>
    <t>0120440</t>
  </si>
  <si>
    <t>0021010</t>
  </si>
  <si>
    <t>0021020</t>
  </si>
  <si>
    <t>0022010</t>
  </si>
  <si>
    <t>0022020</t>
  </si>
  <si>
    <t>0125060</t>
  </si>
  <si>
    <t>0025040</t>
  </si>
  <si>
    <t>0025050</t>
  </si>
  <si>
    <t>0025080</t>
  </si>
  <si>
    <t>0135060</t>
  </si>
  <si>
    <t xml:space="preserve">0010080
</t>
  </si>
  <si>
    <t xml:space="preserve">0020080
</t>
  </si>
  <si>
    <t xml:space="preserve">0030080
</t>
  </si>
  <si>
    <t xml:space="preserve">0040080
</t>
  </si>
  <si>
    <t>02000010</t>
  </si>
  <si>
    <t>02000020</t>
  </si>
  <si>
    <t>02000030</t>
  </si>
  <si>
    <t>00900150</t>
  </si>
  <si>
    <t>01000150</t>
  </si>
  <si>
    <t>01100150</t>
  </si>
  <si>
    <t>01200150</t>
  </si>
  <si>
    <t>01300150</t>
  </si>
  <si>
    <t>99990005</t>
  </si>
  <si>
    <t>0075030</t>
  </si>
  <si>
    <t>0075100</t>
  </si>
  <si>
    <t>0075110</t>
  </si>
  <si>
    <t>0075120</t>
  </si>
  <si>
    <t>0075130</t>
  </si>
  <si>
    <t>0075140</t>
  </si>
  <si>
    <t>0075150</t>
  </si>
  <si>
    <t>0075160</t>
  </si>
  <si>
    <t>0075170</t>
  </si>
  <si>
    <t>0075180</t>
  </si>
  <si>
    <t>0075190</t>
  </si>
  <si>
    <t>0075200</t>
  </si>
  <si>
    <t>0075210</t>
  </si>
  <si>
    <t>0075220</t>
  </si>
  <si>
    <t>0075230</t>
  </si>
  <si>
    <t>0075240</t>
  </si>
  <si>
    <t>0075250</t>
  </si>
  <si>
    <t>0075260</t>
  </si>
  <si>
    <t>0075290</t>
  </si>
  <si>
    <t>0075300</t>
  </si>
  <si>
    <t>0100220</t>
  </si>
  <si>
    <t>0100230</t>
  </si>
  <si>
    <t>0100240</t>
  </si>
  <si>
    <t>0100250</t>
  </si>
  <si>
    <t>0100300</t>
  </si>
  <si>
    <t>0155020</t>
  </si>
  <si>
    <t>0155030</t>
  </si>
  <si>
    <t>0155040</t>
  </si>
  <si>
    <t>0155050</t>
  </si>
  <si>
    <t>0155060</t>
  </si>
  <si>
    <t>0155070</t>
  </si>
  <si>
    <t>0155080</t>
  </si>
  <si>
    <t>0155090</t>
  </si>
  <si>
    <t>0155100</t>
  </si>
  <si>
    <t>0155110</t>
  </si>
  <si>
    <t>0155120</t>
  </si>
  <si>
    <t>0155130</t>
  </si>
  <si>
    <t>0155140</t>
  </si>
  <si>
    <t>0155150</t>
  </si>
  <si>
    <t>0155160</t>
  </si>
  <si>
    <t>0155170</t>
  </si>
  <si>
    <t>0155180</t>
  </si>
  <si>
    <t>0155190</t>
  </si>
  <si>
    <t>0155200</t>
  </si>
  <si>
    <t>0155210</t>
  </si>
  <si>
    <t>0155220</t>
  </si>
  <si>
    <t>0155230</t>
  </si>
  <si>
    <t>0155240</t>
  </si>
  <si>
    <t>0155250</t>
  </si>
  <si>
    <t>0155260</t>
  </si>
  <si>
    <t>0155290</t>
  </si>
  <si>
    <t>0155300</t>
  </si>
  <si>
    <t>IZLOŽENOSTI PREMA OPĆIM DRŽAVAMA</t>
  </si>
  <si>
    <t>C 15.00 – IZLOŽENOSTI I GUBICI NA TEMELJU IZLOŽENOSTI OSIGURANIH NEKRETNINAMA (GUBICI CR IP)</t>
  </si>
  <si>
    <t>Zemlja:</t>
  </si>
  <si>
    <t>(dvoslovna oznaka zemlje iz popisa)</t>
  </si>
  <si>
    <t>AT : Austrija</t>
  </si>
  <si>
    <t>BE : Belgija</t>
  </si>
  <si>
    <t>BG : Bugarska</t>
  </si>
  <si>
    <t>CY : Cipar</t>
  </si>
  <si>
    <t>CZ : Češka</t>
  </si>
  <si>
    <t>DE : Njemačka</t>
  </si>
  <si>
    <t>DK : Danska</t>
  </si>
  <si>
    <t>EE : Estonija</t>
  </si>
  <si>
    <t>ES : Španjolska</t>
  </si>
  <si>
    <t>FI : Finska</t>
  </si>
  <si>
    <t>FR : Francuska</t>
  </si>
  <si>
    <t>GB : Velika Britanija</t>
  </si>
  <si>
    <t>GR : Grčka</t>
  </si>
  <si>
    <t>HR : Hrvatska</t>
  </si>
  <si>
    <t>HU : Madžarska</t>
  </si>
  <si>
    <t>IE : Irska</t>
  </si>
  <si>
    <t>IT : Italija</t>
  </si>
  <si>
    <t>LT : Litva</t>
  </si>
  <si>
    <t>LU : Luksemburg</t>
  </si>
  <si>
    <t>LV : Latvija (Letonija)</t>
  </si>
  <si>
    <t>MT : Malta</t>
  </si>
  <si>
    <t>NL : Nizozemska</t>
  </si>
  <si>
    <t>PL : Poljska</t>
  </si>
  <si>
    <t>PT : Portugal</t>
  </si>
  <si>
    <t>RO : Rumunjska</t>
  </si>
  <si>
    <t>SE : Švedska</t>
  </si>
  <si>
    <t>SI : Slovenija</t>
  </si>
  <si>
    <t>SK : Slovačka</t>
  </si>
  <si>
    <t>x0 : Nije primjenjivo/Sva geografska područja</t>
  </si>
  <si>
    <t>x30 : Sva nacionalna tržišta izvan EU</t>
  </si>
  <si>
    <t>Gubici</t>
  </si>
  <si>
    <t>Izloženosti</t>
  </si>
  <si>
    <t>Zbroj gubitaka na temelju izloženosti do referentnih postotaka</t>
  </si>
  <si>
    <t>Zbroj ukupnih gubitaka</t>
  </si>
  <si>
    <t>Zbroj izloženosti</t>
  </si>
  <si>
    <t>od čega:
nekretnine čija se vrijednost procjenjuje hipotekarnom vrijednošću</t>
  </si>
  <si>
    <t>Red</t>
  </si>
  <si>
    <t>stupac</t>
  </si>
  <si>
    <t>osigurano:</t>
  </si>
  <si>
    <t>Stambene nekretnine</t>
  </si>
  <si>
    <t>Poslovne nekretnine</t>
  </si>
  <si>
    <t>GUBICI IP</t>
  </si>
  <si>
    <t>IV.</t>
  </si>
  <si>
    <t>C 15.00</t>
  </si>
  <si>
    <t>Izloženosti i gubici na temelju izloženosti osiguranih nekretninama</t>
  </si>
  <si>
    <t>GUBICI CR IP</t>
  </si>
  <si>
    <t>99990310</t>
  </si>
  <si>
    <t>99990320</t>
  </si>
  <si>
    <t>99990330</t>
  </si>
  <si>
    <t>99990340</t>
  </si>
  <si>
    <t>99990350</t>
  </si>
  <si>
    <t>99990351</t>
  </si>
  <si>
    <t>99990360</t>
  </si>
  <si>
    <t>99990361</t>
  </si>
  <si>
    <t>99990370</t>
  </si>
  <si>
    <t>99990380</t>
  </si>
  <si>
    <t>99990390</t>
  </si>
  <si>
    <t>99990400</t>
  </si>
  <si>
    <t>99990411</t>
  </si>
  <si>
    <t>99990420</t>
  </si>
  <si>
    <t>99990430</t>
  </si>
  <si>
    <t>99990431</t>
  </si>
  <si>
    <t>99990432</t>
  </si>
  <si>
    <t>99990440</t>
  </si>
  <si>
    <t>99990447</t>
  </si>
  <si>
    <t>99990448</t>
  </si>
  <si>
    <t>99990450</t>
  </si>
  <si>
    <t>99990460</t>
  </si>
  <si>
    <t>99990470</t>
  </si>
  <si>
    <t>00020005</t>
  </si>
  <si>
    <t>00020010</t>
  </si>
  <si>
    <t>00020020</t>
  </si>
  <si>
    <t>00020310</t>
  </si>
  <si>
    <t>00020320</t>
  </si>
  <si>
    <t>00020330</t>
  </si>
  <si>
    <t>00020340</t>
  </si>
  <si>
    <t>00020350</t>
  </si>
  <si>
    <t>00020351</t>
  </si>
  <si>
    <t>00020360</t>
  </si>
  <si>
    <t>00020361</t>
  </si>
  <si>
    <t>00020370</t>
  </si>
  <si>
    <t>00020380</t>
  </si>
  <si>
    <t>00020390</t>
  </si>
  <si>
    <t>00020400</t>
  </si>
  <si>
    <t>00020411</t>
  </si>
  <si>
    <t>00020420</t>
  </si>
  <si>
    <t>00020430</t>
  </si>
  <si>
    <t>00020431</t>
  </si>
  <si>
    <t>00020432</t>
  </si>
  <si>
    <t>00020440</t>
  </si>
  <si>
    <t>00020447</t>
  </si>
  <si>
    <t>00020448</t>
  </si>
  <si>
    <t>00020450</t>
  </si>
  <si>
    <t>00020460</t>
  </si>
  <si>
    <t>00020470</t>
  </si>
  <si>
    <t>00010005</t>
  </si>
  <si>
    <t>00010010</t>
  </si>
  <si>
    <t>00010020</t>
  </si>
  <si>
    <t>00010310</t>
  </si>
  <si>
    <t>00010320</t>
  </si>
  <si>
    <t>00010330</t>
  </si>
  <si>
    <t>00010340</t>
  </si>
  <si>
    <t>00010350</t>
  </si>
  <si>
    <t>00010351</t>
  </si>
  <si>
    <t>00010360</t>
  </si>
  <si>
    <t>00010361</t>
  </si>
  <si>
    <t>00010370</t>
  </si>
  <si>
    <t>00010380</t>
  </si>
  <si>
    <t>00010390</t>
  </si>
  <si>
    <t>00010400</t>
  </si>
  <si>
    <t>00010411</t>
  </si>
  <si>
    <t>00010420</t>
  </si>
  <si>
    <t>00010430</t>
  </si>
  <si>
    <t>00010431</t>
  </si>
  <si>
    <t>00010432</t>
  </si>
  <si>
    <t>00010440</t>
  </si>
  <si>
    <t>00010447</t>
  </si>
  <si>
    <t>00010448</t>
  </si>
  <si>
    <t>00010450</t>
  </si>
  <si>
    <t>00010460</t>
  </si>
  <si>
    <t>00010470</t>
  </si>
  <si>
    <t>0351</t>
  </si>
  <si>
    <t>0361</t>
  </si>
  <si>
    <t>0411</t>
  </si>
  <si>
    <t>0431</t>
  </si>
  <si>
    <t>0432</t>
  </si>
  <si>
    <t>0447</t>
  </si>
  <si>
    <t>0448</t>
  </si>
  <si>
    <t>Datum posljednjeg ažuriranja: 13. ožujka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</si>
</sst>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_-;\-* #,##0.00_-;_-* &quot;-&quot;??_-;_-@_-"/>
    <numFmt numFmtId="164" formatCode="_-* #,##0.00_-;\-* #,##0.00_-;_-* \-??_-;_-@_-"/>
    <numFmt numFmtId="165" formatCode="000000"/>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 numFmtId="174" formatCode="000"/>
  </numFmts>
  <fonts count="108"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1"/>
      <name val="Arial"/>
      <family val="2"/>
      <charset val="238"/>
    </font>
    <font>
      <sz val="11"/>
      <color theme="1"/>
      <name val="Arial"/>
      <family val="2"/>
      <charset val="238"/>
    </font>
    <font>
      <sz val="10"/>
      <color indexed="8"/>
      <name val="Arial"/>
      <family val="2"/>
      <charset val="238"/>
    </font>
    <font>
      <b/>
      <sz val="10"/>
      <name val="Arial"/>
      <family val="2"/>
      <charset val="238"/>
    </font>
    <font>
      <sz val="10"/>
      <color theme="1"/>
      <name val="Arial"/>
      <family val="2"/>
      <charset val="238"/>
    </font>
    <font>
      <i/>
      <sz val="10"/>
      <name val="Arial"/>
      <family val="2"/>
      <charset val="238"/>
    </font>
    <font>
      <b/>
      <sz val="10"/>
      <color indexed="8"/>
      <name val="Arial"/>
      <family val="2"/>
      <charset val="238"/>
    </font>
    <font>
      <b/>
      <sz val="14"/>
      <name val="Arial"/>
      <family val="2"/>
      <charset val="238"/>
    </font>
    <font>
      <b/>
      <i/>
      <sz val="10"/>
      <name val="Arial"/>
      <family val="2"/>
      <charset val="238"/>
    </font>
    <font>
      <sz val="10"/>
      <color indexed="10"/>
      <name val="Arial"/>
      <family val="2"/>
      <charset val="238"/>
    </font>
    <font>
      <strike/>
      <sz val="10"/>
      <name val="Arial"/>
      <family val="2"/>
      <charset val="238"/>
    </font>
    <font>
      <sz val="9"/>
      <name val="Arial"/>
      <family val="2"/>
      <charset val="238"/>
    </font>
    <font>
      <b/>
      <u/>
      <sz val="10"/>
      <color indexed="12"/>
      <name val="Arial"/>
      <family val="2"/>
      <charset val="238"/>
    </font>
    <font>
      <b/>
      <sz val="10"/>
      <color theme="1"/>
      <name val="Arial"/>
      <family val="2"/>
      <charset val="238"/>
    </font>
    <font>
      <sz val="10"/>
      <color theme="0"/>
      <name val="Arial"/>
      <family val="2"/>
      <charset val="238"/>
    </font>
    <font>
      <b/>
      <sz val="10"/>
      <color theme="0"/>
      <name val="Arial"/>
      <family val="2"/>
      <charset val="238"/>
    </font>
    <font>
      <b/>
      <u/>
      <sz val="10"/>
      <name val="Arial"/>
      <family val="2"/>
      <charset val="238"/>
    </font>
    <font>
      <u/>
      <sz val="10"/>
      <name val="Arial"/>
      <family val="2"/>
      <charset val="238"/>
    </font>
    <font>
      <sz val="10"/>
      <color rgb="FFFF0000"/>
      <name val="Arial"/>
      <family val="2"/>
      <charset val="238"/>
    </font>
    <font>
      <b/>
      <u/>
      <sz val="10"/>
      <color rgb="FFFF0000"/>
      <name val="Arial"/>
      <family val="2"/>
      <charset val="238"/>
    </font>
    <font>
      <u/>
      <sz val="10"/>
      <color rgb="FFFF0000"/>
      <name val="Arial"/>
      <family val="2"/>
      <charset val="238"/>
    </font>
    <font>
      <b/>
      <sz val="10"/>
      <color rgb="FFFF0000"/>
      <name val="Arial"/>
      <family val="2"/>
      <charset val="238"/>
    </font>
    <font>
      <b/>
      <sz val="14"/>
      <color indexed="8"/>
      <name val="Arial"/>
      <family val="2"/>
      <charset val="238"/>
    </font>
    <font>
      <b/>
      <sz val="10"/>
      <color indexed="10"/>
      <name val="Arial"/>
      <family val="2"/>
      <charset val="238"/>
    </font>
    <font>
      <b/>
      <strike/>
      <sz val="10"/>
      <color indexed="8"/>
      <name val="Arial"/>
      <family val="2"/>
      <charset val="238"/>
    </font>
    <font>
      <b/>
      <sz val="10"/>
      <color rgb="FF000000"/>
      <name val="Arial"/>
      <family val="2"/>
      <charset val="238"/>
    </font>
    <font>
      <b/>
      <sz val="11"/>
      <name val="Arial"/>
      <family val="2"/>
      <charset val="238"/>
    </font>
    <font>
      <b/>
      <i/>
      <u/>
      <sz val="10"/>
      <name val="Arial"/>
      <family val="2"/>
      <charset val="238"/>
    </font>
    <font>
      <b/>
      <strike/>
      <sz val="10"/>
      <name val="Arial"/>
      <family val="2"/>
      <charset val="238"/>
    </font>
    <font>
      <b/>
      <sz val="14"/>
      <color theme="1"/>
      <name val="Arial"/>
      <family val="2"/>
      <charset val="238"/>
    </font>
    <font>
      <b/>
      <vertAlign val="subscript"/>
      <sz val="10"/>
      <color rgb="FF000000"/>
      <name val="Arial"/>
      <family val="2"/>
      <charset val="238"/>
    </font>
    <font>
      <sz val="11"/>
      <name val="Calibri"/>
      <family val="2"/>
      <scheme val="minor"/>
    </font>
    <font>
      <b/>
      <strike/>
      <sz val="10"/>
      <color rgb="FF000000"/>
      <name val="Arial"/>
      <family val="2"/>
      <charset val="238"/>
    </font>
    <font>
      <b/>
      <sz val="9"/>
      <color indexed="81"/>
      <name val="Tahoma"/>
      <family val="2"/>
    </font>
    <font>
      <sz val="9"/>
      <color indexed="81"/>
      <name val="Tahoma"/>
      <family val="2"/>
    </font>
    <font>
      <b/>
      <u/>
      <sz val="10"/>
      <color rgb="FF000000"/>
      <name val="Arial"/>
      <family val="2"/>
      <charset val="238"/>
    </font>
    <font>
      <u/>
      <sz val="11"/>
      <name val="Arial"/>
      <family val="2"/>
      <charset val="238"/>
    </font>
    <font>
      <b/>
      <vertAlign val="subscript"/>
      <sz val="10"/>
      <color indexed="8"/>
      <name val="Arial"/>
      <family val="2"/>
      <charset val="238"/>
    </font>
    <font>
      <i/>
      <sz val="10"/>
      <color indexed="8"/>
      <name val="Arial"/>
      <family val="2"/>
      <charset val="238"/>
    </font>
    <font>
      <strike/>
      <sz val="10"/>
      <color indexed="8"/>
      <name val="Arial"/>
      <family val="2"/>
      <charset val="238"/>
    </font>
    <font>
      <b/>
      <sz val="9"/>
      <name val="Arial"/>
      <family val="2"/>
      <charset val="238"/>
    </font>
  </fonts>
  <fills count="7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bgColor rgb="FF000000"/>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808080"/>
        <bgColor indexed="64"/>
      </patternFill>
    </fill>
    <fill>
      <patternFill patternType="solid">
        <fgColor indexed="23"/>
        <bgColor indexed="64"/>
      </patternFill>
    </fill>
    <fill>
      <patternFill patternType="solid">
        <fgColor rgb="FF00B050"/>
        <bgColor indexed="64"/>
      </patternFill>
    </fill>
    <fill>
      <patternFill patternType="solid">
        <fgColor indexed="55"/>
        <bgColor indexed="64"/>
      </patternFill>
    </fill>
    <fill>
      <patternFill patternType="solid">
        <fgColor rgb="FF969696"/>
        <bgColor indexed="64"/>
      </patternFill>
    </fill>
    <fill>
      <patternFill patternType="solid">
        <fgColor theme="1" tint="0.499984740745262"/>
        <bgColor indexed="64"/>
      </patternFill>
    </fill>
  </fills>
  <borders count="14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style="thin">
        <color indexed="64"/>
      </top>
      <bottom style="medium">
        <color indexed="64"/>
      </bottom>
      <diagonal/>
    </border>
    <border>
      <left/>
      <right/>
      <top/>
      <bottom style="medium">
        <color theme="0"/>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medium">
        <color indexed="64"/>
      </right>
      <top/>
      <bottom style="thin">
        <color indexed="64"/>
      </bottom>
      <diagonal/>
    </border>
    <border>
      <left style="thin">
        <color theme="0"/>
      </left>
      <right style="thin">
        <color theme="0"/>
      </right>
      <top style="thin">
        <color indexed="64"/>
      </top>
      <bottom style="thin">
        <color indexed="64"/>
      </bottom>
      <diagonal/>
    </border>
    <border>
      <left/>
      <right style="medium">
        <color indexed="64"/>
      </right>
      <top style="medium">
        <color theme="0"/>
      </top>
      <bottom style="medium">
        <color theme="0"/>
      </bottom>
      <diagonal/>
    </border>
    <border>
      <left style="medium">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thin">
        <color indexed="64"/>
      </left>
      <right style="medium">
        <color indexed="64"/>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s>
  <cellStyleXfs count="355">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3" fillId="0" borderId="0"/>
    <xf numFmtId="0" fontId="5"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69" applyNumberFormat="0" applyFill="0" applyAlignment="0" applyProtection="0"/>
    <xf numFmtId="0" fontId="47" fillId="0" borderId="70" applyNumberFormat="0" applyFill="0" applyAlignment="0" applyProtection="0"/>
    <xf numFmtId="0" fontId="48" fillId="0" borderId="71" applyNumberFormat="0" applyFill="0" applyAlignment="0" applyProtection="0"/>
    <xf numFmtId="0" fontId="48" fillId="0" borderId="0" applyNumberFormat="0" applyFill="0" applyBorder="0" applyAlignment="0" applyProtection="0"/>
    <xf numFmtId="0" fontId="49" fillId="31" borderId="0" applyNumberFormat="0" applyBorder="0" applyAlignment="0" applyProtection="0"/>
    <xf numFmtId="0" fontId="50" fillId="32" borderId="0" applyNumberFormat="0" applyBorder="0" applyAlignment="0" applyProtection="0"/>
    <xf numFmtId="0" fontId="51" fillId="33" borderId="72" applyNumberFormat="0" applyAlignment="0" applyProtection="0"/>
    <xf numFmtId="0" fontId="52" fillId="34" borderId="73" applyNumberFormat="0" applyAlignment="0" applyProtection="0"/>
    <xf numFmtId="0" fontId="53" fillId="34" borderId="72" applyNumberFormat="0" applyAlignment="0" applyProtection="0"/>
    <xf numFmtId="0" fontId="54" fillId="0" borderId="74" applyNumberFormat="0" applyFill="0" applyAlignment="0" applyProtection="0"/>
    <xf numFmtId="0" fontId="55" fillId="35" borderId="75" applyNumberFormat="0" applyAlignment="0" applyProtection="0"/>
    <xf numFmtId="0" fontId="56" fillId="0" borderId="0" applyNumberFormat="0" applyFill="0" applyBorder="0" applyAlignment="0" applyProtection="0"/>
    <xf numFmtId="0" fontId="42" fillId="36" borderId="76" applyNumberFormat="0" applyFont="0" applyAlignment="0" applyProtection="0"/>
    <xf numFmtId="0" fontId="57" fillId="0" borderId="0" applyNumberFormat="0" applyFill="0" applyBorder="0" applyAlignment="0" applyProtection="0"/>
    <xf numFmtId="0" fontId="58" fillId="37" borderId="0" applyNumberFormat="0" applyBorder="0" applyAlignment="0" applyProtection="0"/>
    <xf numFmtId="0" fontId="58" fillId="38" borderId="0" applyNumberFormat="0" applyBorder="0" applyAlignment="0" applyProtection="0"/>
    <xf numFmtId="0" fontId="59" fillId="39"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9" fillId="42" borderId="0" applyNumberFormat="0" applyBorder="0" applyAlignment="0" applyProtection="0"/>
    <xf numFmtId="0" fontId="58" fillId="43" borderId="0" applyNumberFormat="0" applyBorder="0" applyAlignment="0" applyProtection="0"/>
    <xf numFmtId="0" fontId="58" fillId="44" borderId="0" applyNumberFormat="0" applyBorder="0" applyAlignment="0" applyProtection="0"/>
    <xf numFmtId="0" fontId="59" fillId="45"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9"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59" fillId="51" borderId="0" applyNumberFormat="0" applyBorder="0" applyAlignment="0" applyProtection="0"/>
    <xf numFmtId="0" fontId="58" fillId="52" borderId="0" applyNumberFormat="0" applyBorder="0" applyAlignment="0" applyProtection="0"/>
    <xf numFmtId="0" fontId="58" fillId="53" borderId="0" applyNumberFormat="0" applyBorder="0" applyAlignment="0" applyProtection="0"/>
    <xf numFmtId="0" fontId="59" fillId="54"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6" fontId="5" fillId="27" borderId="7" applyFont="0">
      <alignment horizontal="center" wrapText="1"/>
    </xf>
    <xf numFmtId="0" fontId="5" fillId="0" borderId="0"/>
    <xf numFmtId="0" fontId="13" fillId="0" borderId="0" applyNumberFormat="0" applyFill="0" applyBorder="0" applyAlignment="0" applyProtection="0"/>
    <xf numFmtId="0" fontId="64" fillId="27" borderId="44"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7" fontId="5" fillId="24" borderId="7" applyFont="0">
      <alignment vertical="center"/>
      <protection locked="0"/>
    </xf>
    <xf numFmtId="168" fontId="5" fillId="24" borderId="7" applyFont="0">
      <alignment horizontal="right" vertical="center"/>
      <protection locked="0"/>
    </xf>
    <xf numFmtId="169" fontId="5" fillId="58"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0" fontId="5" fillId="24" borderId="7" applyFont="0">
      <alignment horizontal="right" vertical="center"/>
      <protection locked="0"/>
    </xf>
    <xf numFmtId="171"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9" borderId="7" applyFont="0">
      <alignment horizontal="right" vertical="center"/>
      <protection locked="0"/>
    </xf>
    <xf numFmtId="168" fontId="5" fillId="59" borderId="7" applyFont="0">
      <alignment horizontal="right" vertical="center"/>
      <protection locked="0"/>
    </xf>
    <xf numFmtId="10" fontId="5" fillId="59" borderId="7" applyFont="0">
      <alignment horizontal="right" vertical="center"/>
      <protection locked="0"/>
    </xf>
    <xf numFmtId="9" fontId="5" fillId="59" borderId="7" applyFont="0">
      <alignment horizontal="right" vertical="center"/>
      <protection locked="0"/>
    </xf>
    <xf numFmtId="170" fontId="5" fillId="59" borderId="7" applyFont="0">
      <alignment horizontal="right" vertical="center"/>
      <protection locked="0"/>
    </xf>
    <xf numFmtId="171" fontId="5" fillId="59" borderId="12" applyFont="0">
      <alignment horizontal="right" vertical="center"/>
      <protection locked="0"/>
    </xf>
    <xf numFmtId="0" fontId="5" fillId="59" borderId="7" applyFont="0">
      <alignment horizontal="center" vertical="center" wrapText="1"/>
      <protection locked="0"/>
    </xf>
    <xf numFmtId="0" fontId="5" fillId="59" borderId="7" applyNumberFormat="0" applyFont="0">
      <alignment horizontal="center" vertical="center" wrapText="1"/>
      <protection locked="0"/>
    </xf>
    <xf numFmtId="3" fontId="5" fillId="60" borderId="7" applyFont="0">
      <alignment horizontal="right" vertical="center"/>
      <protection locked="0"/>
    </xf>
    <xf numFmtId="172" fontId="5" fillId="27" borderId="7" applyFont="0">
      <alignment horizontal="center" vertical="center"/>
    </xf>
    <xf numFmtId="173" fontId="5" fillId="27" borderId="7" applyFont="0">
      <alignment horizontal="right" vertical="center"/>
    </xf>
    <xf numFmtId="168"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7" fontId="5" fillId="61" borderId="7" applyFont="0">
      <alignment vertical="center"/>
    </xf>
    <xf numFmtId="1" fontId="5" fillId="61" borderId="7" applyFont="0">
      <alignment horizontal="right" vertical="center"/>
    </xf>
    <xf numFmtId="169" fontId="5" fillId="61" borderId="7" applyFont="0">
      <alignment vertical="center"/>
    </xf>
    <xf numFmtId="9" fontId="5" fillId="61" borderId="7" applyFont="0">
      <alignment horizontal="right" vertical="center"/>
    </xf>
    <xf numFmtId="170" fontId="5" fillId="61" borderId="7" applyFont="0">
      <alignment horizontal="right" vertical="center"/>
    </xf>
    <xf numFmtId="10" fontId="5" fillId="61" borderId="7" applyFont="0">
      <alignment horizontal="right" vertical="center"/>
    </xf>
    <xf numFmtId="0" fontId="5" fillId="61" borderId="7" applyFont="0">
      <alignment horizontal="center" vertical="center" wrapText="1"/>
    </xf>
    <xf numFmtId="49" fontId="5" fillId="61" borderId="7" applyFont="0">
      <alignment vertical="center"/>
    </xf>
    <xf numFmtId="169" fontId="5" fillId="62" borderId="7" applyFont="0">
      <alignment vertical="center"/>
    </xf>
    <xf numFmtId="9" fontId="5" fillId="62" borderId="7" applyFont="0">
      <alignment horizontal="right" vertical="center"/>
    </xf>
    <xf numFmtId="167" fontId="5" fillId="63" borderId="7">
      <alignment vertical="center"/>
    </xf>
    <xf numFmtId="169" fontId="5" fillId="64" borderId="7" applyFont="0">
      <alignment horizontal="right" vertical="center"/>
    </xf>
    <xf numFmtId="1" fontId="5" fillId="64" borderId="7" applyFont="0">
      <alignment horizontal="right" vertical="center"/>
    </xf>
    <xf numFmtId="169" fontId="5" fillId="64" borderId="7" applyFont="0">
      <alignment vertical="center"/>
    </xf>
    <xf numFmtId="168" fontId="5" fillId="64" borderId="7" applyFont="0">
      <alignment vertical="center"/>
    </xf>
    <xf numFmtId="10" fontId="5" fillId="64" borderId="7" applyFont="0">
      <alignment horizontal="right" vertical="center"/>
    </xf>
    <xf numFmtId="9" fontId="5" fillId="64" borderId="7" applyFont="0">
      <alignment horizontal="right" vertical="center"/>
    </xf>
    <xf numFmtId="170" fontId="5" fillId="64" borderId="7" applyFont="0">
      <alignment horizontal="right" vertical="center"/>
    </xf>
    <xf numFmtId="10" fontId="5" fillId="64" borderId="30" applyFont="0">
      <alignment horizontal="right" vertical="center"/>
    </xf>
    <xf numFmtId="0" fontId="5" fillId="64" borderId="7" applyFont="0">
      <alignment horizontal="center" vertical="center" wrapText="1"/>
    </xf>
    <xf numFmtId="49" fontId="5" fillId="64" borderId="7" applyFont="0">
      <alignment vertical="center"/>
    </xf>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42" fillId="0" borderId="0"/>
    <xf numFmtId="0" fontId="1" fillId="0" borderId="0"/>
    <xf numFmtId="0" fontId="3" fillId="0" borderId="0"/>
    <xf numFmtId="0" fontId="5" fillId="0" borderId="0"/>
    <xf numFmtId="0" fontId="5" fillId="0" borderId="0"/>
    <xf numFmtId="0" fontId="3" fillId="0" borderId="0"/>
  </cellStyleXfs>
  <cellXfs count="2018">
    <xf numFmtId="0" fontId="0" fillId="0" borderId="0" xfId="0"/>
    <xf numFmtId="0" fontId="69" fillId="0" borderId="0" xfId="148" applyFont="1" applyBorder="1" applyAlignment="1">
      <alignment horizontal="left" vertical="center"/>
    </xf>
    <xf numFmtId="0" fontId="61" fillId="0" borderId="0" xfId="148" applyFont="1" applyBorder="1" applyAlignment="1">
      <alignment horizontal="left" vertical="center"/>
    </xf>
    <xf numFmtId="0" fontId="70" fillId="22" borderId="17" xfId="148" applyFont="1" applyFill="1" applyBorder="1" applyAlignment="1">
      <alignment horizontal="center" vertical="center" wrapText="1"/>
    </xf>
    <xf numFmtId="0" fontId="70" fillId="22" borderId="33" xfId="148" applyFont="1" applyFill="1" applyBorder="1" applyAlignment="1">
      <alignment horizontal="center" vertical="center"/>
    </xf>
    <xf numFmtId="0" fontId="70" fillId="22" borderId="7" xfId="148" applyFont="1" applyFill="1" applyBorder="1" applyAlignment="1">
      <alignment horizontal="center" vertical="center" wrapText="1"/>
    </xf>
    <xf numFmtId="0" fontId="70" fillId="22" borderId="30" xfId="148" applyFont="1" applyFill="1" applyBorder="1" applyAlignment="1">
      <alignment horizontal="left" vertical="center" wrapText="1" shrinkToFit="1"/>
    </xf>
    <xf numFmtId="0" fontId="70" fillId="22" borderId="7" xfId="148" applyFont="1" applyFill="1" applyBorder="1" applyAlignment="1">
      <alignment horizontal="left" vertical="center"/>
    </xf>
    <xf numFmtId="0" fontId="69" fillId="0" borderId="7" xfId="148" applyFont="1" applyBorder="1" applyAlignment="1">
      <alignment horizontal="center" vertical="center"/>
    </xf>
    <xf numFmtId="0" fontId="61" fillId="0" borderId="7" xfId="148" applyFont="1" applyBorder="1" applyAlignment="1">
      <alignment horizontal="center" vertical="center"/>
    </xf>
    <xf numFmtId="0" fontId="69" fillId="0" borderId="7" xfId="148" applyFont="1" applyBorder="1" applyAlignment="1">
      <alignment horizontal="left" vertical="center" wrapText="1" shrinkToFit="1"/>
    </xf>
    <xf numFmtId="0" fontId="61" fillId="0" borderId="7" xfId="148" applyFont="1" applyBorder="1" applyAlignment="1">
      <alignment horizontal="left" vertical="center"/>
    </xf>
    <xf numFmtId="0" fontId="72" fillId="0" borderId="7" xfId="148" applyFont="1" applyBorder="1" applyAlignment="1">
      <alignment horizontal="left" vertical="center" wrapText="1" indent="1" shrinkToFit="1"/>
    </xf>
    <xf numFmtId="168" fontId="70" fillId="22" borderId="7" xfId="148" applyNumberFormat="1" applyFont="1" applyFill="1" applyBorder="1" applyAlignment="1">
      <alignment horizontal="center" vertical="center" wrapText="1"/>
    </xf>
    <xf numFmtId="0" fontId="71" fillId="0" borderId="7" xfId="0" applyFont="1" applyFill="1" applyBorder="1" applyAlignment="1">
      <alignment horizontal="center" vertical="center"/>
    </xf>
    <xf numFmtId="0" fontId="61" fillId="0" borderId="7" xfId="148" applyFont="1" applyFill="1" applyBorder="1" applyAlignment="1">
      <alignment horizontal="center" vertical="center"/>
    </xf>
    <xf numFmtId="0" fontId="61" fillId="0" borderId="7" xfId="148" applyFont="1" applyFill="1" applyBorder="1" applyAlignment="1">
      <alignment horizontal="left" vertical="center" wrapText="1" shrinkToFit="1"/>
    </xf>
    <xf numFmtId="0" fontId="61" fillId="0" borderId="7" xfId="148" applyFont="1" applyFill="1" applyBorder="1" applyAlignment="1">
      <alignment horizontal="left" vertical="center"/>
    </xf>
    <xf numFmtId="0" fontId="61" fillId="0" borderId="7" xfId="148" applyFont="1" applyBorder="1" applyAlignment="1">
      <alignment horizontal="left" vertical="center" wrapText="1" shrinkToFit="1"/>
    </xf>
    <xf numFmtId="0" fontId="71" fillId="0" borderId="0" xfId="148" applyFont="1" applyBorder="1" applyAlignment="1">
      <alignment horizontal="left" vertical="center"/>
    </xf>
    <xf numFmtId="0" fontId="61" fillId="0" borderId="7" xfId="148" applyFont="1" applyBorder="1" applyAlignment="1">
      <alignment horizontal="left" vertical="center" wrapText="1"/>
    </xf>
    <xf numFmtId="0" fontId="61" fillId="0" borderId="17" xfId="148" applyFont="1" applyBorder="1" applyAlignment="1">
      <alignment horizontal="center" vertical="center"/>
    </xf>
    <xf numFmtId="0" fontId="61" fillId="0" borderId="17" xfId="148" applyFont="1" applyBorder="1" applyAlignment="1">
      <alignment horizontal="left" vertical="center"/>
    </xf>
    <xf numFmtId="0" fontId="70" fillId="57" borderId="7" xfId="148" applyFont="1" applyFill="1" applyBorder="1" applyAlignment="1">
      <alignment horizontal="center" vertical="center" wrapText="1"/>
    </xf>
    <xf numFmtId="0" fontId="70" fillId="22" borderId="7" xfId="148" applyFont="1" applyFill="1" applyBorder="1" applyAlignment="1">
      <alignment horizontal="center" vertical="center"/>
    </xf>
    <xf numFmtId="0" fontId="70" fillId="22" borderId="7" xfId="148" applyFont="1" applyFill="1" applyBorder="1" applyAlignment="1">
      <alignment horizontal="left" vertical="center" wrapText="1" shrinkToFit="1"/>
    </xf>
    <xf numFmtId="0" fontId="69" fillId="0" borderId="0" xfId="148" applyFont="1" applyBorder="1" applyAlignment="1">
      <alignment horizontal="center" vertical="center"/>
    </xf>
    <xf numFmtId="0" fontId="61" fillId="0" borderId="0" xfId="0" applyFont="1" applyAlignment="1">
      <alignment horizontal="center" vertical="center"/>
    </xf>
    <xf numFmtId="0" fontId="61" fillId="0" borderId="0" xfId="0" applyFont="1" applyAlignment="1">
      <alignment vertical="center"/>
    </xf>
    <xf numFmtId="0" fontId="61" fillId="0" borderId="0" xfId="0" applyFont="1" applyAlignment="1">
      <alignment horizontal="center" vertical="center" wrapText="1"/>
    </xf>
    <xf numFmtId="0" fontId="70" fillId="28" borderId="0" xfId="0" applyFont="1" applyFill="1" applyBorder="1" applyAlignment="1">
      <alignment horizontal="left" vertical="center" wrapText="1" indent="2"/>
    </xf>
    <xf numFmtId="0" fontId="61" fillId="28" borderId="0" xfId="0" applyFont="1" applyFill="1" applyBorder="1" applyAlignment="1">
      <alignment vertical="center"/>
    </xf>
    <xf numFmtId="0" fontId="70" fillId="30" borderId="24" xfId="0" applyFont="1" applyFill="1" applyBorder="1" applyAlignment="1">
      <alignment horizontal="center" vertical="center" wrapText="1"/>
    </xf>
    <xf numFmtId="0" fontId="70" fillId="30" borderId="28" xfId="0" applyFont="1" applyFill="1" applyBorder="1" applyAlignment="1">
      <alignment horizontal="center" vertical="center" wrapText="1"/>
    </xf>
    <xf numFmtId="0" fontId="70" fillId="30" borderId="32" xfId="0" applyFont="1" applyFill="1" applyBorder="1" applyAlignment="1">
      <alignment horizontal="center" vertical="center" wrapText="1"/>
    </xf>
    <xf numFmtId="0" fontId="61" fillId="30" borderId="19" xfId="0" quotePrefix="1" applyFont="1" applyFill="1" applyBorder="1" applyAlignment="1">
      <alignment horizontal="center" vertical="center" wrapText="1"/>
    </xf>
    <xf numFmtId="49" fontId="61" fillId="30" borderId="22" xfId="0" applyNumberFormat="1" applyFont="1" applyFill="1" applyBorder="1" applyAlignment="1">
      <alignment horizontal="center" vertical="center"/>
    </xf>
    <xf numFmtId="0" fontId="70" fillId="0" borderId="7" xfId="0" applyFont="1" applyFill="1" applyBorder="1" applyAlignment="1">
      <alignment horizontal="left" vertical="center" indent="1"/>
    </xf>
    <xf numFmtId="49" fontId="70" fillId="0" borderId="7" xfId="0" applyNumberFormat="1" applyFont="1" applyFill="1" applyBorder="1" applyAlignment="1">
      <alignment horizontal="left" vertical="center" wrapText="1"/>
    </xf>
    <xf numFmtId="0" fontId="61" fillId="0" borderId="0" xfId="0" applyFont="1" applyFill="1" applyAlignment="1">
      <alignment vertical="center"/>
    </xf>
    <xf numFmtId="49" fontId="70" fillId="0" borderId="7" xfId="0" applyNumberFormat="1" applyFont="1" applyFill="1" applyBorder="1" applyAlignment="1">
      <alignment horizontal="left" vertical="center" indent="1"/>
    </xf>
    <xf numFmtId="0" fontId="70" fillId="0" borderId="7" xfId="0" applyFont="1" applyFill="1" applyBorder="1" applyAlignment="1">
      <alignment horizontal="left" vertical="center" wrapText="1"/>
    </xf>
    <xf numFmtId="0" fontId="61" fillId="0" borderId="7" xfId="0" applyFont="1" applyFill="1" applyBorder="1" applyAlignment="1">
      <alignment horizontal="left" vertical="center" indent="1"/>
    </xf>
    <xf numFmtId="0" fontId="61" fillId="0" borderId="7" xfId="0" applyFont="1" applyFill="1" applyBorder="1" applyAlignment="1">
      <alignment horizontal="left" vertical="center" wrapText="1" indent="1"/>
    </xf>
    <xf numFmtId="0" fontId="61" fillId="0" borderId="7" xfId="0" quotePrefix="1" applyFont="1" applyFill="1" applyBorder="1" applyAlignment="1">
      <alignment horizontal="left" vertical="center" indent="1"/>
    </xf>
    <xf numFmtId="0" fontId="61" fillId="0" borderId="7" xfId="0" applyFont="1" applyFill="1" applyBorder="1" applyAlignment="1">
      <alignment horizontal="left" vertical="center" wrapText="1" indent="2"/>
    </xf>
    <xf numFmtId="0" fontId="70" fillId="0" borderId="7" xfId="0" applyFont="1" applyFill="1" applyBorder="1" applyAlignment="1">
      <alignment vertical="center"/>
    </xf>
    <xf numFmtId="0" fontId="70" fillId="0" borderId="0" xfId="0" applyFont="1" applyFill="1" applyAlignment="1">
      <alignment vertical="center"/>
    </xf>
    <xf numFmtId="0" fontId="70" fillId="0" borderId="14" xfId="0" applyFont="1" applyFill="1" applyBorder="1" applyAlignment="1">
      <alignment horizontal="left" vertical="center" indent="1"/>
    </xf>
    <xf numFmtId="0" fontId="70" fillId="0" borderId="14" xfId="0" applyFont="1" applyFill="1" applyBorder="1" applyAlignment="1">
      <alignment horizontal="left" vertical="center" wrapText="1"/>
    </xf>
    <xf numFmtId="0" fontId="61" fillId="0" borderId="0" xfId="0" applyFont="1"/>
    <xf numFmtId="0" fontId="70" fillId="28" borderId="0" xfId="0" applyFont="1" applyFill="1" applyBorder="1" applyAlignment="1">
      <alignment horizontal="center" vertical="top" wrapText="1"/>
    </xf>
    <xf numFmtId="0" fontId="70" fillId="28" borderId="0" xfId="0" applyFont="1" applyFill="1" applyBorder="1" applyAlignment="1">
      <alignment horizontal="center" vertical="center" wrapText="1"/>
    </xf>
    <xf numFmtId="49" fontId="70" fillId="0" borderId="7" xfId="192" applyNumberFormat="1" applyFont="1" applyFill="1" applyBorder="1" applyAlignment="1">
      <alignment horizontal="left" vertical="center" wrapText="1" indent="1"/>
    </xf>
    <xf numFmtId="0" fontId="70" fillId="0" borderId="7" xfId="192" applyFont="1" applyFill="1" applyBorder="1" applyAlignment="1">
      <alignment horizontal="left" vertical="center" wrapText="1"/>
    </xf>
    <xf numFmtId="49" fontId="61" fillId="0" borderId="7" xfId="192" applyNumberFormat="1" applyFont="1" applyFill="1" applyBorder="1" applyAlignment="1">
      <alignment horizontal="left" vertical="center" wrapText="1" indent="1"/>
    </xf>
    <xf numFmtId="0" fontId="70" fillId="0" borderId="7" xfId="192" applyFont="1" applyFill="1" applyBorder="1" applyAlignment="1">
      <alignment horizontal="left" vertical="center" wrapText="1" indent="1"/>
    </xf>
    <xf numFmtId="0" fontId="61" fillId="0" borderId="7" xfId="192" applyFont="1" applyFill="1" applyBorder="1" applyAlignment="1">
      <alignment horizontal="left" vertical="center" wrapText="1" indent="2"/>
    </xf>
    <xf numFmtId="0" fontId="61" fillId="0" borderId="7" xfId="192" applyFont="1" applyFill="1" applyBorder="1" applyAlignment="1">
      <alignment horizontal="left" vertical="center" wrapText="1" indent="4"/>
    </xf>
    <xf numFmtId="0" fontId="71" fillId="0" borderId="0" xfId="0" applyFont="1" applyAlignment="1">
      <alignment vertical="center"/>
    </xf>
    <xf numFmtId="0" fontId="61" fillId="0" borderId="7" xfId="192" applyFont="1" applyFill="1" applyBorder="1" applyAlignment="1">
      <alignment horizontal="left" vertical="center" wrapText="1" indent="3"/>
    </xf>
    <xf numFmtId="0" fontId="70" fillId="0" borderId="7" xfId="192" applyFont="1" applyFill="1" applyBorder="1" applyAlignment="1">
      <alignment horizontal="left" vertical="center" wrapText="1" indent="2"/>
    </xf>
    <xf numFmtId="0" fontId="70" fillId="0" borderId="7" xfId="192" applyNumberFormat="1" applyFont="1" applyFill="1" applyBorder="1" applyAlignment="1">
      <alignment horizontal="left" vertical="center" wrapText="1" indent="1"/>
    </xf>
    <xf numFmtId="49" fontId="70" fillId="0" borderId="7" xfId="192" applyNumberFormat="1" applyFont="1" applyFill="1" applyBorder="1" applyAlignment="1">
      <alignment horizontal="left" vertical="center" indent="1"/>
    </xf>
    <xf numFmtId="49" fontId="61" fillId="0" borderId="7" xfId="192" applyNumberFormat="1" applyFont="1" applyFill="1" applyBorder="1" applyAlignment="1">
      <alignment horizontal="left" vertical="center" indent="1"/>
    </xf>
    <xf numFmtId="0" fontId="69" fillId="0" borderId="0" xfId="0" applyFont="1"/>
    <xf numFmtId="0" fontId="69" fillId="0" borderId="0" xfId="0" applyFont="1" applyAlignment="1">
      <alignment vertical="center"/>
    </xf>
    <xf numFmtId="0" fontId="69" fillId="0" borderId="0" xfId="0" applyFont="1" applyAlignment="1">
      <alignment horizontal="center" vertical="center" wrapText="1"/>
    </xf>
    <xf numFmtId="0" fontId="69" fillId="0" borderId="0" xfId="0" applyFont="1" applyAlignment="1">
      <alignment vertical="center" wrapText="1"/>
    </xf>
    <xf numFmtId="0" fontId="76" fillId="0" borderId="0" xfId="0" applyFont="1" applyAlignment="1">
      <alignment vertical="center" wrapText="1"/>
    </xf>
    <xf numFmtId="0" fontId="69" fillId="0" borderId="0" xfId="0" applyFont="1" applyFill="1" applyBorder="1" applyAlignment="1">
      <alignment horizontal="left" vertical="center" wrapText="1"/>
    </xf>
    <xf numFmtId="0" fontId="69" fillId="28" borderId="0" xfId="0" applyFont="1" applyFill="1" applyBorder="1"/>
    <xf numFmtId="0" fontId="73" fillId="28" borderId="0" xfId="0" applyFont="1" applyFill="1" applyBorder="1" applyAlignment="1">
      <alignment horizontal="center" vertical="center" wrapText="1"/>
    </xf>
    <xf numFmtId="0" fontId="76" fillId="28" borderId="0" xfId="0" applyFont="1" applyFill="1" applyBorder="1" applyAlignment="1">
      <alignment vertical="center" wrapText="1"/>
    </xf>
    <xf numFmtId="0" fontId="69" fillId="28" borderId="0" xfId="0" applyFont="1" applyFill="1" applyBorder="1" applyAlignment="1">
      <alignment horizontal="left" vertical="center" wrapText="1"/>
    </xf>
    <xf numFmtId="0" fontId="69" fillId="28" borderId="0" xfId="0" applyFont="1" applyFill="1" applyBorder="1" applyAlignment="1">
      <alignment vertical="center"/>
    </xf>
    <xf numFmtId="0" fontId="70" fillId="30" borderId="29" xfId="0" applyFont="1" applyFill="1" applyBorder="1" applyAlignment="1">
      <alignment horizontal="center" vertical="top" wrapText="1"/>
    </xf>
    <xf numFmtId="0" fontId="70" fillId="30" borderId="24" xfId="0" applyFont="1" applyFill="1" applyBorder="1" applyAlignment="1">
      <alignment horizontal="center" vertical="top" wrapText="1"/>
    </xf>
    <xf numFmtId="0" fontId="70" fillId="30" borderId="28" xfId="0" applyFont="1" applyFill="1" applyBorder="1" applyAlignment="1">
      <alignment horizontal="center" vertical="top" wrapText="1"/>
    </xf>
    <xf numFmtId="0" fontId="70" fillId="30" borderId="32" xfId="0" applyFont="1" applyFill="1" applyBorder="1" applyAlignment="1">
      <alignment horizontal="center" vertical="top" wrapText="1"/>
    </xf>
    <xf numFmtId="0" fontId="70" fillId="30" borderId="17" xfId="0" applyFont="1" applyFill="1" applyBorder="1" applyAlignment="1">
      <alignment horizontal="center" vertical="top" wrapText="1"/>
    </xf>
    <xf numFmtId="49" fontId="69" fillId="30" borderId="22" xfId="0" applyNumberFormat="1" applyFont="1" applyFill="1" applyBorder="1" applyAlignment="1">
      <alignment horizontal="center" vertical="center"/>
    </xf>
    <xf numFmtId="0" fontId="73" fillId="0" borderId="7" xfId="0" applyFont="1" applyFill="1" applyBorder="1" applyAlignment="1">
      <alignment horizontal="left" vertical="center" wrapText="1"/>
    </xf>
    <xf numFmtId="0" fontId="69" fillId="0" borderId="0" xfId="0" quotePrefix="1" applyFont="1" applyAlignment="1">
      <alignment vertical="center"/>
    </xf>
    <xf numFmtId="0" fontId="71" fillId="0" borderId="0" xfId="0" quotePrefix="1" applyFont="1"/>
    <xf numFmtId="0" fontId="69" fillId="28" borderId="0" xfId="0" applyFont="1" applyFill="1" applyAlignment="1">
      <alignment vertical="center"/>
    </xf>
    <xf numFmtId="0" fontId="70" fillId="28" borderId="0" xfId="0" applyFont="1" applyFill="1" applyBorder="1" applyAlignment="1">
      <alignment horizontal="center" vertical="center"/>
    </xf>
    <xf numFmtId="0" fontId="70" fillId="30" borderId="25" xfId="0" applyFont="1" applyFill="1" applyBorder="1" applyAlignment="1" applyProtection="1">
      <alignment vertical="center"/>
    </xf>
    <xf numFmtId="0" fontId="70" fillId="30" borderId="41" xfId="0" applyFont="1" applyFill="1" applyBorder="1" applyAlignment="1" applyProtection="1">
      <alignment vertical="center"/>
    </xf>
    <xf numFmtId="0" fontId="61" fillId="30" borderId="18" xfId="0" applyFont="1" applyFill="1" applyBorder="1" applyAlignment="1" applyProtection="1">
      <alignment horizontal="center" vertical="center"/>
    </xf>
    <xf numFmtId="0" fontId="70" fillId="0" borderId="7" xfId="0" applyFont="1" applyFill="1" applyBorder="1" applyAlignment="1">
      <alignment horizontal="left" vertical="center"/>
    </xf>
    <xf numFmtId="0" fontId="61" fillId="0" borderId="7" xfId="0" applyFont="1" applyFill="1" applyBorder="1" applyAlignment="1">
      <alignment horizontal="left" vertical="center"/>
    </xf>
    <xf numFmtId="0" fontId="61" fillId="0" borderId="7" xfId="0" applyFont="1" applyFill="1" applyBorder="1" applyAlignment="1" applyProtection="1">
      <alignment horizontal="left" vertical="center" wrapText="1" indent="2"/>
    </xf>
    <xf numFmtId="0" fontId="61" fillId="0" borderId="7" xfId="0" applyFont="1" applyFill="1" applyBorder="1" applyAlignment="1" applyProtection="1">
      <alignment horizontal="left" vertical="center" wrapText="1" indent="3"/>
    </xf>
    <xf numFmtId="0" fontId="61" fillId="30" borderId="22" xfId="0" applyFont="1" applyFill="1" applyBorder="1" applyAlignment="1">
      <alignment horizontal="center" vertical="center"/>
    </xf>
    <xf numFmtId="0" fontId="61" fillId="0" borderId="7" xfId="0" applyFont="1" applyFill="1" applyBorder="1" applyAlignment="1" applyProtection="1">
      <alignment horizontal="left" vertical="center" wrapText="1" indent="1"/>
    </xf>
    <xf numFmtId="0" fontId="61" fillId="30" borderId="22" xfId="0" quotePrefix="1" applyFont="1" applyFill="1" applyBorder="1" applyAlignment="1">
      <alignment horizontal="center" vertical="center"/>
    </xf>
    <xf numFmtId="0" fontId="61" fillId="30" borderId="13" xfId="0" applyFont="1" applyFill="1" applyBorder="1" applyAlignment="1">
      <alignment horizontal="center" vertical="center"/>
    </xf>
    <xf numFmtId="0" fontId="70" fillId="0" borderId="14" xfId="0" applyFont="1" applyFill="1" applyBorder="1" applyAlignment="1">
      <alignment horizontal="left" vertical="center"/>
    </xf>
    <xf numFmtId="3" fontId="61" fillId="27" borderId="0" xfId="0" applyNumberFormat="1" applyFont="1" applyFill="1" applyAlignment="1">
      <alignment wrapText="1"/>
    </xf>
    <xf numFmtId="3" fontId="61" fillId="27" borderId="0" xfId="0" applyNumberFormat="1" applyFont="1" applyFill="1" applyAlignment="1">
      <alignment vertical="center" wrapText="1"/>
    </xf>
    <xf numFmtId="3" fontId="61" fillId="27" borderId="0" xfId="0" applyNumberFormat="1" applyFont="1" applyFill="1" applyAlignment="1">
      <alignment horizontal="center" vertical="center" wrapText="1"/>
    </xf>
    <xf numFmtId="3" fontId="61" fillId="28" borderId="0" xfId="0" applyNumberFormat="1" applyFont="1" applyFill="1" applyBorder="1" applyAlignment="1">
      <alignment wrapText="1"/>
    </xf>
    <xf numFmtId="3" fontId="61" fillId="28" borderId="0" xfId="0" applyNumberFormat="1" applyFont="1" applyFill="1" applyBorder="1" applyAlignment="1">
      <alignment vertical="center" wrapText="1"/>
    </xf>
    <xf numFmtId="3" fontId="70" fillId="0" borderId="0" xfId="0" applyNumberFormat="1" applyFont="1" applyFill="1" applyBorder="1" applyAlignment="1">
      <alignment horizontal="center" vertical="center" wrapText="1"/>
    </xf>
    <xf numFmtId="3" fontId="70" fillId="30" borderId="7" xfId="0" applyNumberFormat="1" applyFont="1" applyFill="1" applyBorder="1" applyAlignment="1">
      <alignment horizontal="center" vertical="center" wrapText="1"/>
    </xf>
    <xf numFmtId="3" fontId="70" fillId="30" borderId="18" xfId="0" applyNumberFormat="1" applyFont="1" applyFill="1" applyBorder="1" applyAlignment="1">
      <alignment horizontal="center" vertical="center" wrapText="1"/>
    </xf>
    <xf numFmtId="3" fontId="70" fillId="30" borderId="22" xfId="0" applyNumberFormat="1" applyFont="1" applyFill="1" applyBorder="1" applyAlignment="1">
      <alignment vertical="center" wrapText="1"/>
    </xf>
    <xf numFmtId="3" fontId="70" fillId="30" borderId="7" xfId="0" applyNumberFormat="1" applyFont="1" applyFill="1" applyBorder="1" applyAlignment="1">
      <alignment vertical="center" wrapText="1"/>
    </xf>
    <xf numFmtId="49" fontId="61" fillId="30" borderId="7" xfId="0" applyNumberFormat="1" applyFont="1" applyFill="1" applyBorder="1" applyAlignment="1">
      <alignment horizontal="center" vertical="center" wrapText="1"/>
    </xf>
    <xf numFmtId="49" fontId="61" fillId="30" borderId="18" xfId="0" quotePrefix="1" applyNumberFormat="1" applyFont="1" applyFill="1" applyBorder="1" applyAlignment="1">
      <alignment horizontal="center" vertical="center" wrapText="1"/>
    </xf>
    <xf numFmtId="49" fontId="61" fillId="30" borderId="32" xfId="0" applyNumberFormat="1" applyFont="1" applyFill="1" applyBorder="1" applyAlignment="1">
      <alignment horizontal="center" vertical="center" wrapText="1"/>
    </xf>
    <xf numFmtId="49" fontId="61" fillId="30" borderId="22" xfId="0" applyNumberFormat="1" applyFont="1" applyFill="1" applyBorder="1" applyAlignment="1">
      <alignment horizontal="center" vertical="center" wrapText="1"/>
    </xf>
    <xf numFmtId="49" fontId="61" fillId="30" borderId="22" xfId="0" quotePrefix="1" applyNumberFormat="1" applyFont="1" applyFill="1" applyBorder="1" applyAlignment="1">
      <alignment horizontal="center" vertical="center" wrapText="1"/>
    </xf>
    <xf numFmtId="0" fontId="70" fillId="30" borderId="24" xfId="0" applyFont="1" applyFill="1" applyBorder="1" applyAlignment="1">
      <alignment horizontal="left" vertical="top" wrapText="1"/>
    </xf>
    <xf numFmtId="0" fontId="73" fillId="0" borderId="7" xfId="0" applyFont="1" applyFill="1" applyBorder="1" applyAlignment="1">
      <alignment horizontal="left" vertical="center"/>
    </xf>
    <xf numFmtId="3" fontId="61" fillId="0" borderId="0" xfId="0" applyNumberFormat="1" applyFont="1" applyFill="1" applyAlignment="1">
      <alignment wrapText="1"/>
    </xf>
    <xf numFmtId="3" fontId="61" fillId="0" borderId="0" xfId="0" applyNumberFormat="1" applyFont="1" applyFill="1" applyAlignment="1">
      <alignment vertical="center" wrapText="1"/>
    </xf>
    <xf numFmtId="3" fontId="70" fillId="30" borderId="24" xfId="0" applyNumberFormat="1" applyFont="1" applyFill="1" applyBorder="1" applyAlignment="1">
      <alignment horizontal="center" vertical="center" wrapText="1"/>
    </xf>
    <xf numFmtId="49" fontId="61" fillId="30" borderId="18" xfId="0" applyNumberFormat="1" applyFont="1" applyFill="1" applyBorder="1" applyAlignment="1">
      <alignment horizontal="center" vertical="center" wrapText="1"/>
    </xf>
    <xf numFmtId="3" fontId="61" fillId="55" borderId="17" xfId="0" applyNumberFormat="1" applyFont="1" applyFill="1" applyBorder="1" applyAlignment="1">
      <alignment horizontal="center" vertical="center" wrapText="1"/>
    </xf>
    <xf numFmtId="0" fontId="61" fillId="55" borderId="7" xfId="0" applyFont="1" applyFill="1" applyBorder="1" applyAlignment="1">
      <alignment horizontal="center" vertical="center" wrapText="1"/>
    </xf>
    <xf numFmtId="49" fontId="61" fillId="30" borderId="13" xfId="0" applyNumberFormat="1" applyFont="1" applyFill="1" applyBorder="1" applyAlignment="1">
      <alignment horizontal="center" vertical="center" wrapText="1"/>
    </xf>
    <xf numFmtId="0" fontId="61" fillId="55" borderId="14" xfId="0" applyFont="1" applyFill="1" applyBorder="1" applyAlignment="1">
      <alignment horizontal="center" vertical="center" wrapText="1"/>
    </xf>
    <xf numFmtId="0" fontId="79" fillId="0" borderId="0" xfId="122" applyFont="1" applyAlignment="1" applyProtection="1"/>
    <xf numFmtId="0" fontId="61" fillId="0" borderId="0" xfId="175" applyFont="1"/>
    <xf numFmtId="0" fontId="74" fillId="30" borderId="15" xfId="175" applyFont="1" applyFill="1" applyBorder="1" applyAlignment="1">
      <alignment horizontal="left" vertical="center"/>
    </xf>
    <xf numFmtId="0" fontId="68" fillId="30" borderId="16" xfId="0" applyFont="1" applyFill="1" applyBorder="1" applyAlignment="1">
      <alignment wrapText="1" shrinkToFit="1"/>
    </xf>
    <xf numFmtId="0" fontId="68" fillId="30" borderId="20" xfId="0" applyFont="1" applyFill="1" applyBorder="1" applyAlignment="1">
      <alignment wrapText="1" shrinkToFit="1"/>
    </xf>
    <xf numFmtId="0" fontId="61" fillId="28" borderId="0" xfId="175" applyFont="1" applyFill="1" applyBorder="1"/>
    <xf numFmtId="0" fontId="70" fillId="0" borderId="0" xfId="175" applyFont="1"/>
    <xf numFmtId="0" fontId="70" fillId="30" borderId="0" xfId="175" applyFont="1" applyFill="1" applyBorder="1" applyAlignment="1">
      <alignment horizontal="center" vertical="center" wrapText="1"/>
    </xf>
    <xf numFmtId="0" fontId="70" fillId="30" borderId="30" xfId="175" applyFont="1" applyFill="1" applyBorder="1" applyAlignment="1">
      <alignment horizontal="center" vertical="center" wrapText="1"/>
    </xf>
    <xf numFmtId="0" fontId="70" fillId="30" borderId="0" xfId="175" applyFont="1" applyFill="1" applyBorder="1"/>
    <xf numFmtId="0" fontId="70" fillId="30" borderId="30" xfId="175" applyFont="1" applyFill="1" applyBorder="1"/>
    <xf numFmtId="0" fontId="70" fillId="30" borderId="0" xfId="175" applyFont="1" applyFill="1" applyBorder="1" applyAlignment="1"/>
    <xf numFmtId="0" fontId="73" fillId="30" borderId="0" xfId="0" applyFont="1" applyFill="1" applyBorder="1" applyAlignment="1"/>
    <xf numFmtId="0" fontId="73" fillId="30" borderId="54" xfId="0" applyFont="1" applyFill="1" applyBorder="1" applyAlignment="1"/>
    <xf numFmtId="0" fontId="70" fillId="30" borderId="8" xfId="175" applyFont="1" applyFill="1" applyBorder="1" applyAlignment="1">
      <alignment vertical="center" wrapText="1"/>
    </xf>
    <xf numFmtId="0" fontId="70" fillId="30" borderId="30" xfId="175" applyFont="1" applyFill="1" applyBorder="1" applyAlignment="1">
      <alignment vertical="center" wrapText="1"/>
    </xf>
    <xf numFmtId="49" fontId="61" fillId="30" borderId="7" xfId="175" applyNumberFormat="1" applyFont="1" applyFill="1" applyBorder="1" applyAlignment="1">
      <alignment horizontal="center" vertical="center"/>
    </xf>
    <xf numFmtId="49" fontId="61" fillId="30" borderId="18" xfId="175" applyNumberFormat="1" applyFont="1" applyFill="1" applyBorder="1" applyAlignment="1">
      <alignment horizontal="center" vertical="center"/>
    </xf>
    <xf numFmtId="49" fontId="78" fillId="30" borderId="51" xfId="175" applyNumberFormat="1" applyFont="1" applyFill="1" applyBorder="1" applyAlignment="1">
      <alignment horizontal="center" vertical="center"/>
    </xf>
    <xf numFmtId="0" fontId="61" fillId="0" borderId="83" xfId="175" applyFont="1" applyFill="1" applyBorder="1" applyAlignment="1">
      <alignment horizontal="center" vertical="center"/>
    </xf>
    <xf numFmtId="165" fontId="61" fillId="0" borderId="14" xfId="243" quotePrefix="1" applyNumberFormat="1" applyFont="1" applyFill="1" applyBorder="1" applyAlignment="1">
      <alignment horizontal="center" vertical="center" wrapText="1" shrinkToFit="1"/>
    </xf>
    <xf numFmtId="165" fontId="61" fillId="0" borderId="78" xfId="243" quotePrefix="1" applyNumberFormat="1" applyFont="1" applyFill="1" applyBorder="1" applyAlignment="1">
      <alignment horizontal="center" vertical="center" wrapText="1" shrinkToFit="1"/>
    </xf>
    <xf numFmtId="0" fontId="74" fillId="30" borderId="15" xfId="175" applyFont="1" applyFill="1" applyBorder="1" applyAlignment="1">
      <alignment horizontal="left" vertical="center" indent="5"/>
    </xf>
    <xf numFmtId="0" fontId="74" fillId="30" borderId="16" xfId="175" applyFont="1" applyFill="1" applyBorder="1" applyAlignment="1">
      <alignment horizontal="left" vertical="center" indent="5"/>
    </xf>
    <xf numFmtId="0" fontId="74" fillId="30" borderId="20" xfId="175" applyFont="1" applyFill="1" applyBorder="1" applyAlignment="1">
      <alignment horizontal="left" vertical="center" indent="5"/>
    </xf>
    <xf numFmtId="0" fontId="70" fillId="28" borderId="58" xfId="175" applyFont="1" applyFill="1" applyBorder="1" applyAlignment="1">
      <alignment horizontal="left" vertical="center" indent="5"/>
    </xf>
    <xf numFmtId="0" fontId="70" fillId="30" borderId="42" xfId="175" applyFont="1" applyFill="1" applyBorder="1" applyAlignment="1">
      <alignment horizontal="center" vertical="center" wrapText="1"/>
    </xf>
    <xf numFmtId="0" fontId="70" fillId="30" borderId="42" xfId="175" applyFont="1" applyFill="1" applyBorder="1"/>
    <xf numFmtId="0" fontId="70" fillId="30" borderId="31" xfId="175" applyFont="1" applyFill="1" applyBorder="1"/>
    <xf numFmtId="0" fontId="70" fillId="30" borderId="42" xfId="175" applyFont="1" applyFill="1" applyBorder="1" applyAlignment="1">
      <alignment vertical="center"/>
    </xf>
    <xf numFmtId="0" fontId="70" fillId="30" borderId="31" xfId="175" applyFont="1" applyFill="1" applyBorder="1" applyAlignment="1">
      <alignment vertical="center"/>
    </xf>
    <xf numFmtId="0" fontId="70" fillId="30" borderId="31" xfId="175" applyFont="1" applyFill="1" applyBorder="1" applyAlignment="1">
      <alignment horizontal="center" vertical="center" wrapText="1"/>
    </xf>
    <xf numFmtId="0" fontId="70" fillId="30" borderId="35" xfId="175" applyFont="1" applyFill="1" applyBorder="1" applyAlignment="1">
      <alignment horizontal="center" vertical="center" wrapText="1"/>
    </xf>
    <xf numFmtId="0" fontId="75" fillId="30" borderId="7" xfId="175" applyFont="1" applyFill="1" applyBorder="1" applyAlignment="1">
      <alignment horizontal="center" vertical="center" wrapText="1"/>
    </xf>
    <xf numFmtId="0" fontId="75" fillId="30" borderId="8" xfId="175" applyFont="1" applyFill="1" applyBorder="1" applyAlignment="1">
      <alignment horizontal="center" vertical="center" wrapText="1"/>
    </xf>
    <xf numFmtId="0" fontId="61" fillId="0" borderId="0" xfId="175" applyFont="1" applyAlignment="1">
      <alignment horizontal="center"/>
    </xf>
    <xf numFmtId="0" fontId="61" fillId="27" borderId="0" xfId="175" applyFont="1" applyFill="1" applyAlignment="1">
      <alignment horizontal="center"/>
    </xf>
    <xf numFmtId="0" fontId="71" fillId="27" borderId="0" xfId="175" applyFont="1" applyFill="1" applyAlignment="1">
      <alignment horizontal="center"/>
    </xf>
    <xf numFmtId="0" fontId="61" fillId="27" borderId="0" xfId="175" applyFont="1" applyFill="1"/>
    <xf numFmtId="1" fontId="61" fillId="27" borderId="0" xfId="175" applyNumberFormat="1" applyFont="1" applyFill="1"/>
    <xf numFmtId="0" fontId="61" fillId="0" borderId="0" xfId="195" applyFont="1"/>
    <xf numFmtId="0" fontId="74" fillId="30" borderId="15" xfId="195" applyFont="1" applyFill="1" applyBorder="1" applyAlignment="1">
      <alignment horizontal="left" vertical="center" indent="1"/>
    </xf>
    <xf numFmtId="0" fontId="74" fillId="30" borderId="16" xfId="195" applyFont="1" applyFill="1" applyBorder="1" applyAlignment="1">
      <alignment horizontal="left" vertical="center" indent="1"/>
    </xf>
    <xf numFmtId="0" fontId="74" fillId="30" borderId="20" xfId="195" applyFont="1" applyFill="1" applyBorder="1" applyAlignment="1">
      <alignment horizontal="left" vertical="center" indent="1"/>
    </xf>
    <xf numFmtId="0" fontId="61" fillId="0" borderId="0" xfId="195" applyFont="1" applyAlignment="1">
      <alignment vertical="center"/>
    </xf>
    <xf numFmtId="0" fontId="70" fillId="0" borderId="0" xfId="168" applyFont="1" applyFill="1" applyBorder="1" applyAlignment="1">
      <alignment vertical="top"/>
    </xf>
    <xf numFmtId="0" fontId="70" fillId="0" borderId="0" xfId="168" applyFont="1" applyFill="1" applyBorder="1" applyAlignment="1">
      <alignment horizontal="centerContinuous" vertical="center"/>
    </xf>
    <xf numFmtId="0" fontId="70" fillId="0" borderId="0" xfId="168" applyFont="1" applyFill="1" applyBorder="1" applyAlignment="1">
      <alignment horizontal="center" vertical="center"/>
    </xf>
    <xf numFmtId="0" fontId="70" fillId="0" borderId="0" xfId="168" applyFont="1" applyFill="1" applyBorder="1" applyAlignment="1">
      <alignment horizontal="centerContinuous" vertical="top" wrapText="1"/>
    </xf>
    <xf numFmtId="0" fontId="61" fillId="0" borderId="0" xfId="168" applyFont="1" applyFill="1" applyBorder="1" applyAlignment="1">
      <alignment horizontal="centerContinuous" vertical="top"/>
    </xf>
    <xf numFmtId="0" fontId="61" fillId="0" borderId="0" xfId="168" applyFont="1" applyBorder="1" applyAlignment="1">
      <alignment horizontal="centerContinuous" vertical="top"/>
    </xf>
    <xf numFmtId="0" fontId="61" fillId="0" borderId="0" xfId="168" applyFont="1" applyBorder="1" applyAlignment="1">
      <alignment horizontal="center" vertical="top"/>
    </xf>
    <xf numFmtId="0" fontId="70" fillId="0" borderId="0" xfId="168" applyFont="1" applyFill="1" applyBorder="1" applyAlignment="1">
      <alignment horizontal="right" vertical="center"/>
    </xf>
    <xf numFmtId="0" fontId="81" fillId="0" borderId="0" xfId="168" applyFont="1" applyFill="1" applyBorder="1" applyAlignment="1">
      <alignment horizontal="center" vertical="center"/>
    </xf>
    <xf numFmtId="0" fontId="82" fillId="0" borderId="0" xfId="168" applyFont="1" applyFill="1" applyBorder="1" applyAlignment="1">
      <alignment horizontal="centerContinuous" vertical="center"/>
    </xf>
    <xf numFmtId="0" fontId="82" fillId="0" borderId="0" xfId="168" applyFont="1" applyFill="1" applyBorder="1" applyAlignment="1">
      <alignment horizontal="centerContinuous" vertical="top" wrapText="1"/>
    </xf>
    <xf numFmtId="0" fontId="81" fillId="0" borderId="0" xfId="168" applyFont="1" applyFill="1" applyBorder="1" applyAlignment="1">
      <alignment horizontal="centerContinuous" vertical="top"/>
    </xf>
    <xf numFmtId="0" fontId="81" fillId="0" borderId="0" xfId="168" applyFont="1" applyBorder="1" applyAlignment="1">
      <alignment horizontal="centerContinuous" vertical="top"/>
    </xf>
    <xf numFmtId="0" fontId="70" fillId="0" borderId="0" xfId="168" applyFont="1" applyBorder="1" applyAlignment="1">
      <alignment horizontal="right"/>
    </xf>
    <xf numFmtId="0" fontId="61" fillId="0" borderId="0" xfId="168" applyFont="1" applyBorder="1" applyAlignment="1">
      <alignment horizontal="center" wrapText="1"/>
    </xf>
    <xf numFmtId="0" fontId="61" fillId="0" borderId="0" xfId="149" applyFont="1" applyBorder="1"/>
    <xf numFmtId="0" fontId="61" fillId="0" borderId="0" xfId="168" applyFont="1" applyBorder="1" applyAlignment="1">
      <alignment horizontal="center" vertical="center" wrapText="1"/>
    </xf>
    <xf numFmtId="0" fontId="70" fillId="0" borderId="0" xfId="168" applyFont="1" applyBorder="1" applyAlignment="1">
      <alignment horizontal="center" vertical="center" wrapText="1"/>
    </xf>
    <xf numFmtId="0" fontId="70" fillId="0" borderId="0" xfId="168" applyFont="1" applyBorder="1" applyAlignment="1">
      <alignment vertical="center" wrapText="1"/>
    </xf>
    <xf numFmtId="0" fontId="61" fillId="0" borderId="0" xfId="168" applyFont="1" applyBorder="1"/>
    <xf numFmtId="0" fontId="70" fillId="30" borderId="45" xfId="195" applyFont="1" applyFill="1" applyBorder="1"/>
    <xf numFmtId="0" fontId="70" fillId="30" borderId="46" xfId="168" applyFont="1" applyFill="1" applyBorder="1" applyAlignment="1">
      <alignment vertical="center" wrapText="1"/>
    </xf>
    <xf numFmtId="0" fontId="70" fillId="30" borderId="47" xfId="168" applyFont="1" applyFill="1" applyBorder="1" applyAlignment="1">
      <alignment horizontal="center"/>
    </xf>
    <xf numFmtId="0" fontId="70" fillId="30" borderId="48" xfId="168" applyFont="1" applyFill="1" applyBorder="1" applyAlignment="1">
      <alignment vertical="center" wrapText="1"/>
    </xf>
    <xf numFmtId="0" fontId="70" fillId="30" borderId="49" xfId="168" applyFont="1" applyFill="1" applyBorder="1" applyAlignment="1">
      <alignment vertical="center" wrapText="1"/>
    </xf>
    <xf numFmtId="0" fontId="70" fillId="0" borderId="0" xfId="195" applyFont="1"/>
    <xf numFmtId="0" fontId="70" fillId="30" borderId="50" xfId="195" applyFont="1" applyFill="1" applyBorder="1"/>
    <xf numFmtId="0" fontId="70" fillId="30" borderId="35" xfId="168" applyFont="1" applyFill="1" applyBorder="1" applyAlignment="1">
      <alignment vertical="center" wrapText="1"/>
    </xf>
    <xf numFmtId="0" fontId="70" fillId="30" borderId="36" xfId="0" applyFont="1" applyFill="1" applyBorder="1"/>
    <xf numFmtId="0" fontId="70" fillId="30" borderId="17" xfId="0" applyFont="1" applyFill="1" applyBorder="1"/>
    <xf numFmtId="0" fontId="70" fillId="30" borderId="32" xfId="195" applyFont="1" applyFill="1" applyBorder="1"/>
    <xf numFmtId="0" fontId="70" fillId="30" borderId="33" xfId="168" applyFont="1" applyFill="1" applyBorder="1" applyAlignment="1">
      <alignment vertical="center" wrapText="1"/>
    </xf>
    <xf numFmtId="0" fontId="61" fillId="30" borderId="7" xfId="168" quotePrefix="1" applyFont="1" applyFill="1" applyBorder="1" applyAlignment="1">
      <alignment horizontal="center" vertical="center" wrapText="1"/>
    </xf>
    <xf numFmtId="0" fontId="61" fillId="30" borderId="30" xfId="168" quotePrefix="1" applyFont="1" applyFill="1" applyBorder="1" applyAlignment="1">
      <alignment horizontal="center" vertical="center" wrapText="1"/>
    </xf>
    <xf numFmtId="9" fontId="61" fillId="30" borderId="7" xfId="168" quotePrefix="1" applyNumberFormat="1" applyFont="1" applyFill="1" applyBorder="1" applyAlignment="1">
      <alignment horizontal="center" vertical="center" wrapText="1"/>
    </xf>
    <xf numFmtId="9" fontId="61" fillId="30" borderId="7" xfId="169" quotePrefix="1" applyNumberFormat="1" applyFont="1" applyFill="1" applyBorder="1" applyAlignment="1">
      <alignment horizontal="center" vertical="center" wrapText="1"/>
    </xf>
    <xf numFmtId="0" fontId="61" fillId="30" borderId="8" xfId="168" quotePrefix="1" applyFont="1" applyFill="1" applyBorder="1" applyAlignment="1">
      <alignment horizontal="center" vertical="center" wrapText="1"/>
    </xf>
    <xf numFmtId="49" fontId="61" fillId="30" borderId="7" xfId="169" quotePrefix="1" applyNumberFormat="1" applyFont="1" applyFill="1" applyBorder="1" applyAlignment="1">
      <alignment horizontal="center" vertical="center" wrapText="1"/>
    </xf>
    <xf numFmtId="49" fontId="61" fillId="30" borderId="8" xfId="169" applyNumberFormat="1" applyFont="1" applyFill="1" applyBorder="1" applyAlignment="1">
      <alignment horizontal="center" vertical="center" wrapText="1"/>
    </xf>
    <xf numFmtId="49" fontId="61" fillId="30" borderId="18" xfId="169" applyNumberFormat="1" applyFont="1" applyFill="1" applyBorder="1" applyAlignment="1">
      <alignment horizontal="center" vertical="center" wrapText="1"/>
    </xf>
    <xf numFmtId="0" fontId="61" fillId="0" borderId="0" xfId="195" applyFont="1" applyFill="1"/>
    <xf numFmtId="0" fontId="61" fillId="0" borderId="0" xfId="195" applyFont="1" applyBorder="1"/>
    <xf numFmtId="49" fontId="61" fillId="30" borderId="22" xfId="168" applyNumberFormat="1" applyFont="1" applyFill="1" applyBorder="1" applyAlignment="1">
      <alignment horizontal="center" vertical="center" wrapText="1"/>
    </xf>
    <xf numFmtId="0" fontId="61" fillId="29" borderId="0" xfId="169" applyFont="1" applyFill="1" applyBorder="1" applyAlignment="1">
      <alignment horizontal="left" vertical="center" wrapText="1"/>
    </xf>
    <xf numFmtId="0" fontId="61" fillId="29" borderId="0" xfId="169" applyFont="1" applyFill="1" applyBorder="1" applyAlignment="1">
      <alignment vertical="center"/>
    </xf>
    <xf numFmtId="0" fontId="61" fillId="28" borderId="0" xfId="163" applyFont="1" applyFill="1"/>
    <xf numFmtId="0" fontId="70" fillId="0" borderId="0" xfId="163" applyFont="1" applyAlignment="1">
      <alignment horizontal="centerContinuous" vertical="top"/>
    </xf>
    <xf numFmtId="0" fontId="61" fillId="0" borderId="0" xfId="163" applyFont="1"/>
    <xf numFmtId="0" fontId="61" fillId="0" borderId="0" xfId="163" applyFont="1" applyAlignment="1">
      <alignment wrapText="1"/>
    </xf>
    <xf numFmtId="0" fontId="70" fillId="0" borderId="0" xfId="163" applyFont="1" applyBorder="1" applyAlignment="1">
      <alignment horizontal="centerContinuous" vertical="center"/>
    </xf>
    <xf numFmtId="0" fontId="61" fillId="0" borderId="0" xfId="163" applyFont="1" applyBorder="1"/>
    <xf numFmtId="0" fontId="70" fillId="0" borderId="0" xfId="163" applyFont="1" applyBorder="1" applyAlignment="1"/>
    <xf numFmtId="0" fontId="61" fillId="0" borderId="7" xfId="163" applyFont="1" applyFill="1" applyBorder="1" applyAlignment="1">
      <alignment horizontal="center" vertical="center" wrapText="1"/>
    </xf>
    <xf numFmtId="0" fontId="82" fillId="0" borderId="0" xfId="163" applyFont="1" applyBorder="1" applyAlignment="1">
      <alignment vertical="center" wrapText="1"/>
    </xf>
    <xf numFmtId="0" fontId="81" fillId="0" borderId="0" xfId="163" applyFont="1" applyBorder="1"/>
    <xf numFmtId="0" fontId="81" fillId="0" borderId="0" xfId="163" applyFont="1"/>
    <xf numFmtId="0" fontId="70" fillId="0" borderId="0" xfId="163" applyFont="1" applyBorder="1" applyAlignment="1">
      <alignment horizontal="left"/>
    </xf>
    <xf numFmtId="0" fontId="61" fillId="0" borderId="7" xfId="163" applyFont="1" applyFill="1" applyBorder="1" applyAlignment="1">
      <alignment horizontal="center" wrapText="1"/>
    </xf>
    <xf numFmtId="0" fontId="61" fillId="0" borderId="0" xfId="163" applyFont="1" applyBorder="1" applyAlignment="1">
      <alignment horizontal="center" wrapText="1"/>
    </xf>
    <xf numFmtId="0" fontId="81" fillId="0" borderId="0" xfId="163" applyFont="1" applyBorder="1" applyAlignment="1">
      <alignment horizontal="center" vertical="center" wrapText="1"/>
    </xf>
    <xf numFmtId="0" fontId="70" fillId="30" borderId="59" xfId="163" applyFont="1" applyFill="1" applyBorder="1" applyAlignment="1">
      <alignment horizontal="centerContinuous" vertical="center" wrapText="1"/>
    </xf>
    <xf numFmtId="0" fontId="70" fillId="30" borderId="48" xfId="163" applyFont="1" applyFill="1" applyBorder="1" applyAlignment="1">
      <alignment horizontal="centerContinuous" vertical="center"/>
    </xf>
    <xf numFmtId="0" fontId="70" fillId="30" borderId="46" xfId="163" applyFont="1" applyFill="1" applyBorder="1" applyAlignment="1">
      <alignment horizontal="center" vertical="center" wrapText="1"/>
    </xf>
    <xf numFmtId="0" fontId="70" fillId="30" borderId="24" xfId="163" applyFont="1" applyFill="1" applyBorder="1" applyAlignment="1">
      <alignment horizontal="center" vertical="center" wrapText="1"/>
    </xf>
    <xf numFmtId="0" fontId="61" fillId="0" borderId="0" xfId="163" applyFont="1" applyBorder="1" applyAlignment="1">
      <alignment horizontal="center" vertical="center" wrapText="1"/>
    </xf>
    <xf numFmtId="0" fontId="70" fillId="30" borderId="40" xfId="163" applyFont="1" applyFill="1" applyBorder="1" applyAlignment="1">
      <alignment horizontal="centerContinuous" vertical="center" wrapText="1"/>
    </xf>
    <xf numFmtId="0" fontId="70" fillId="30" borderId="43" xfId="163" applyFont="1" applyFill="1" applyBorder="1" applyAlignment="1">
      <alignment horizontal="centerContinuous" vertical="center"/>
    </xf>
    <xf numFmtId="0" fontId="70" fillId="30" borderId="33" xfId="163" applyFont="1" applyFill="1" applyBorder="1" applyAlignment="1">
      <alignment horizontal="center" vertical="center" wrapText="1"/>
    </xf>
    <xf numFmtId="0" fontId="70" fillId="30" borderId="0" xfId="163" applyFont="1" applyFill="1" applyBorder="1" applyAlignment="1">
      <alignment horizontal="centerContinuous" vertical="center" wrapText="1"/>
    </xf>
    <xf numFmtId="49" fontId="61" fillId="30" borderId="7" xfId="163" applyNumberFormat="1" applyFont="1" applyFill="1" applyBorder="1" applyAlignment="1">
      <alignment horizontal="center" vertical="center" wrapText="1"/>
    </xf>
    <xf numFmtId="0" fontId="61" fillId="30" borderId="7" xfId="163" quotePrefix="1" applyFont="1" applyFill="1" applyBorder="1" applyAlignment="1">
      <alignment horizontal="center" vertical="center" wrapText="1"/>
    </xf>
    <xf numFmtId="0" fontId="61" fillId="30" borderId="18" xfId="163" quotePrefix="1" applyFont="1" applyFill="1" applyBorder="1" applyAlignment="1">
      <alignment horizontal="center" vertical="center" wrapText="1"/>
    </xf>
    <xf numFmtId="0" fontId="61" fillId="30" borderId="22" xfId="163" quotePrefix="1" applyFont="1" applyFill="1" applyBorder="1" applyAlignment="1">
      <alignment horizontal="center" vertical="center"/>
    </xf>
    <xf numFmtId="0" fontId="70" fillId="0" borderId="31" xfId="170" applyFont="1" applyFill="1" applyBorder="1" applyAlignment="1">
      <alignment horizontal="left" vertical="center" wrapText="1"/>
    </xf>
    <xf numFmtId="0" fontId="61" fillId="30" borderId="22" xfId="163" applyFont="1" applyFill="1" applyBorder="1"/>
    <xf numFmtId="0" fontId="70" fillId="0" borderId="8" xfId="170" applyFont="1" applyFill="1" applyBorder="1" applyAlignment="1">
      <alignment horizontal="left" vertical="center" wrapText="1"/>
    </xf>
    <xf numFmtId="0" fontId="70" fillId="0" borderId="43" xfId="170" applyFont="1" applyFill="1" applyBorder="1" applyAlignment="1">
      <alignment horizontal="left" vertical="center" wrapText="1"/>
    </xf>
    <xf numFmtId="9" fontId="70" fillId="0" borderId="41" xfId="168" applyNumberFormat="1" applyFont="1" applyFill="1" applyBorder="1" applyAlignment="1">
      <alignment horizontal="left" vertical="center" wrapText="1" indent="2"/>
    </xf>
    <xf numFmtId="0" fontId="61" fillId="30" borderId="22" xfId="168" quotePrefix="1" applyFont="1" applyFill="1" applyBorder="1" applyAlignment="1">
      <alignment horizontal="center" vertical="center" wrapText="1"/>
    </xf>
    <xf numFmtId="9" fontId="70" fillId="0" borderId="8" xfId="168" applyNumberFormat="1" applyFont="1" applyFill="1" applyBorder="1" applyAlignment="1">
      <alignment horizontal="left" vertical="center" wrapText="1" indent="2"/>
    </xf>
    <xf numFmtId="49" fontId="61" fillId="30" borderId="22" xfId="163" applyNumberFormat="1" applyFont="1" applyFill="1" applyBorder="1" applyAlignment="1">
      <alignment horizontal="center" vertical="center"/>
    </xf>
    <xf numFmtId="0" fontId="70" fillId="0" borderId="42" xfId="163" applyFont="1" applyFill="1" applyBorder="1" applyAlignment="1">
      <alignment horizontal="left" vertical="center" wrapText="1"/>
    </xf>
    <xf numFmtId="49" fontId="61" fillId="30" borderId="22" xfId="163" quotePrefix="1" applyNumberFormat="1" applyFont="1" applyFill="1" applyBorder="1" applyAlignment="1">
      <alignment horizontal="center" vertical="center"/>
    </xf>
    <xf numFmtId="49" fontId="61" fillId="30" borderId="13" xfId="163" applyNumberFormat="1" applyFont="1" applyFill="1" applyBorder="1" applyAlignment="1">
      <alignment horizontal="center" vertical="center"/>
    </xf>
    <xf numFmtId="0" fontId="70" fillId="0" borderId="60" xfId="163" applyFont="1" applyFill="1" applyBorder="1" applyAlignment="1">
      <alignment horizontal="left" vertical="center" wrapText="1"/>
    </xf>
    <xf numFmtId="0" fontId="61" fillId="0" borderId="0" xfId="163" applyFont="1" applyFill="1" applyBorder="1" applyAlignment="1">
      <alignment vertical="center" wrapText="1"/>
    </xf>
    <xf numFmtId="0" fontId="70" fillId="0" borderId="0" xfId="163" applyFont="1" applyFill="1" applyBorder="1" applyAlignment="1">
      <alignment vertical="center" wrapText="1"/>
    </xf>
    <xf numFmtId="0" fontId="61" fillId="0" borderId="82" xfId="163" applyFont="1" applyBorder="1" applyAlignment="1">
      <alignment wrapText="1"/>
    </xf>
    <xf numFmtId="0" fontId="70" fillId="0" borderId="82" xfId="163" applyFont="1" applyBorder="1" applyAlignment="1">
      <alignment vertical="center" wrapText="1"/>
    </xf>
    <xf numFmtId="0" fontId="61" fillId="0" borderId="82" xfId="163" applyFont="1" applyBorder="1"/>
    <xf numFmtId="0" fontId="70" fillId="28" borderId="0" xfId="163" applyFont="1" applyFill="1" applyBorder="1" applyAlignment="1">
      <alignment horizontal="left" vertical="center" indent="1"/>
    </xf>
    <xf numFmtId="0" fontId="70" fillId="28" borderId="0" xfId="163" applyFont="1" applyFill="1" applyBorder="1" applyAlignment="1">
      <alignment horizontal="centerContinuous" vertical="top"/>
    </xf>
    <xf numFmtId="0" fontId="61" fillId="28" borderId="0" xfId="163" applyFont="1" applyFill="1" applyBorder="1"/>
    <xf numFmtId="0" fontId="70" fillId="65" borderId="59" xfId="163" applyFont="1" applyFill="1" applyBorder="1" applyAlignment="1">
      <alignment horizontal="centerContinuous" vertical="center" wrapText="1"/>
    </xf>
    <xf numFmtId="0" fontId="70" fillId="65" borderId="48" xfId="163" applyFont="1" applyFill="1" applyBorder="1" applyAlignment="1">
      <alignment horizontal="centerContinuous" vertical="center"/>
    </xf>
    <xf numFmtId="0" fontId="70" fillId="65" borderId="46" xfId="163" applyFont="1" applyFill="1" applyBorder="1" applyAlignment="1">
      <alignment horizontal="center" vertical="center" wrapText="1"/>
    </xf>
    <xf numFmtId="0" fontId="70" fillId="65" borderId="24" xfId="163" applyFont="1" applyFill="1" applyBorder="1" applyAlignment="1">
      <alignment horizontal="center" vertical="center" wrapText="1"/>
    </xf>
    <xf numFmtId="0" fontId="70" fillId="65" borderId="40" xfId="163" applyFont="1" applyFill="1" applyBorder="1" applyAlignment="1">
      <alignment horizontal="centerContinuous" vertical="center" wrapText="1"/>
    </xf>
    <xf numFmtId="0" fontId="70" fillId="65" borderId="43" xfId="163" applyFont="1" applyFill="1" applyBorder="1" applyAlignment="1">
      <alignment horizontal="centerContinuous" vertical="center"/>
    </xf>
    <xf numFmtId="0" fontId="70" fillId="65" borderId="33" xfId="163" applyFont="1" applyFill="1" applyBorder="1" applyAlignment="1">
      <alignment horizontal="center" vertical="center" wrapText="1"/>
    </xf>
    <xf numFmtId="0" fontId="70" fillId="65" borderId="0" xfId="163" applyFont="1" applyFill="1" applyBorder="1" applyAlignment="1">
      <alignment horizontal="centerContinuous" vertical="center" wrapText="1"/>
    </xf>
    <xf numFmtId="0" fontId="70" fillId="65" borderId="36" xfId="163" applyFont="1" applyFill="1" applyBorder="1" applyAlignment="1">
      <alignment horizontal="center" vertical="center" wrapText="1"/>
    </xf>
    <xf numFmtId="0" fontId="61" fillId="30" borderId="62" xfId="163" quotePrefix="1" applyFont="1" applyFill="1" applyBorder="1" applyAlignment="1">
      <alignment horizontal="center" vertical="center" wrapText="1"/>
    </xf>
    <xf numFmtId="0" fontId="61" fillId="0" borderId="22" xfId="163" applyFont="1" applyFill="1" applyBorder="1" applyAlignment="1">
      <alignment horizontal="center" vertical="center" wrapText="1"/>
    </xf>
    <xf numFmtId="0" fontId="83" fillId="0" borderId="0" xfId="0" applyFont="1"/>
    <xf numFmtId="0" fontId="84" fillId="0" borderId="0" xfId="0" applyFont="1"/>
    <xf numFmtId="0" fontId="70" fillId="0" borderId="0" xfId="0" applyFont="1" applyAlignment="1">
      <alignment horizontal="right"/>
    </xf>
    <xf numFmtId="0" fontId="61" fillId="0" borderId="7" xfId="0" applyFont="1" applyFill="1" applyBorder="1" applyAlignment="1">
      <alignment horizontal="center" wrapText="1" shrinkToFit="1"/>
    </xf>
    <xf numFmtId="0" fontId="70" fillId="0" borderId="0" xfId="0" applyFont="1"/>
    <xf numFmtId="0" fontId="61" fillId="30" borderId="12" xfId="0" quotePrefix="1" applyFont="1" applyFill="1" applyBorder="1" applyAlignment="1">
      <alignment horizontal="center" vertical="center" wrapText="1"/>
    </xf>
    <xf numFmtId="0" fontId="61" fillId="30" borderId="21" xfId="0" quotePrefix="1" applyFont="1" applyFill="1" applyBorder="1" applyAlignment="1">
      <alignment horizontal="center" vertical="center" wrapText="1"/>
    </xf>
    <xf numFmtId="0" fontId="61" fillId="0" borderId="0" xfId="0" applyFont="1" applyFill="1"/>
    <xf numFmtId="0" fontId="61" fillId="0" borderId="0" xfId="0" applyFont="1" applyBorder="1"/>
    <xf numFmtId="0" fontId="61" fillId="27" borderId="0" xfId="0" applyFont="1" applyFill="1"/>
    <xf numFmtId="49" fontId="61" fillId="30" borderId="12" xfId="0" applyNumberFormat="1" applyFont="1" applyFill="1" applyBorder="1" applyAlignment="1">
      <alignment horizontal="center" vertical="center" wrapText="1"/>
    </xf>
    <xf numFmtId="0" fontId="85" fillId="0" borderId="0" xfId="0" applyFont="1"/>
    <xf numFmtId="0" fontId="86" fillId="0" borderId="0" xfId="0" applyFont="1"/>
    <xf numFmtId="0" fontId="87" fillId="0" borderId="0" xfId="0" applyFont="1"/>
    <xf numFmtId="0" fontId="88" fillId="0" borderId="0" xfId="0" applyFont="1"/>
    <xf numFmtId="0" fontId="61" fillId="30" borderId="33" xfId="0" applyFont="1" applyFill="1" applyBorder="1"/>
    <xf numFmtId="0" fontId="61" fillId="30" borderId="43" xfId="0" applyFont="1" applyFill="1" applyBorder="1"/>
    <xf numFmtId="0" fontId="61" fillId="0" borderId="7" xfId="148" applyFont="1" applyFill="1" applyBorder="1" applyAlignment="1">
      <alignment horizontal="left" vertical="center" wrapText="1"/>
    </xf>
    <xf numFmtId="0" fontId="69" fillId="0" borderId="0" xfId="176" applyFont="1"/>
    <xf numFmtId="0" fontId="69" fillId="0" borderId="0" xfId="176" applyFont="1" applyBorder="1"/>
    <xf numFmtId="0" fontId="61" fillId="0" borderId="0" xfId="171" applyFont="1" applyFill="1" applyBorder="1" applyAlignment="1">
      <alignment wrapText="1"/>
    </xf>
    <xf numFmtId="0" fontId="70" fillId="0" borderId="0" xfId="171" applyFont="1" applyBorder="1" applyAlignment="1">
      <alignment horizontal="center" vertical="center" wrapText="1"/>
    </xf>
    <xf numFmtId="0" fontId="61" fillId="0" borderId="0" xfId="171" applyFont="1" applyBorder="1" applyAlignment="1">
      <alignment horizontal="left"/>
    </xf>
    <xf numFmtId="0" fontId="70" fillId="0" borderId="0" xfId="171" applyFont="1" applyBorder="1" applyAlignment="1">
      <alignment vertical="center" wrapText="1"/>
    </xf>
    <xf numFmtId="0" fontId="70" fillId="30" borderId="28" xfId="171" applyFont="1" applyFill="1" applyBorder="1" applyAlignment="1">
      <alignment horizontal="center" vertical="center" wrapText="1"/>
    </xf>
    <xf numFmtId="0" fontId="70" fillId="30" borderId="40" xfId="176" applyFont="1" applyFill="1" applyBorder="1" applyAlignment="1">
      <alignment horizontal="centerContinuous" vertical="center" wrapText="1"/>
    </xf>
    <xf numFmtId="0" fontId="61" fillId="30" borderId="30" xfId="171" quotePrefix="1" applyFont="1" applyFill="1" applyBorder="1" applyAlignment="1">
      <alignment horizontal="center" vertical="center" wrapText="1"/>
    </xf>
    <xf numFmtId="0" fontId="61" fillId="30" borderId="7" xfId="171" quotePrefix="1" applyFont="1" applyFill="1" applyBorder="1" applyAlignment="1">
      <alignment horizontal="center" vertical="center" wrapText="1"/>
    </xf>
    <xf numFmtId="0" fontId="61" fillId="30" borderId="17" xfId="171" quotePrefix="1" applyFont="1" applyFill="1" applyBorder="1" applyAlignment="1">
      <alignment horizontal="center" vertical="center" wrapText="1"/>
    </xf>
    <xf numFmtId="0" fontId="61" fillId="30" borderId="18" xfId="171" quotePrefix="1" applyFont="1" applyFill="1" applyBorder="1" applyAlignment="1">
      <alignment horizontal="center" vertical="center" wrapText="1"/>
    </xf>
    <xf numFmtId="0" fontId="69" fillId="30" borderId="32" xfId="176" quotePrefix="1" applyFont="1" applyFill="1" applyBorder="1" applyAlignment="1">
      <alignment horizontal="center" vertical="center"/>
    </xf>
    <xf numFmtId="0" fontId="70" fillId="0" borderId="35" xfId="171" applyFont="1" applyFill="1" applyBorder="1" applyAlignment="1">
      <alignment horizontal="left" vertical="center" wrapText="1"/>
    </xf>
    <xf numFmtId="0" fontId="69" fillId="30" borderId="22" xfId="176" quotePrefix="1" applyFont="1" applyFill="1" applyBorder="1" applyAlignment="1">
      <alignment horizontal="center" vertical="center"/>
    </xf>
    <xf numFmtId="0" fontId="70" fillId="0" borderId="31" xfId="171" applyFont="1" applyFill="1" applyBorder="1" applyAlignment="1">
      <alignment horizontal="left" vertical="center" wrapText="1"/>
    </xf>
    <xf numFmtId="9" fontId="61" fillId="0" borderId="35" xfId="171" applyNumberFormat="1" applyFont="1" applyBorder="1" applyAlignment="1">
      <alignment horizontal="right" vertical="center" wrapText="1" indent="3"/>
    </xf>
    <xf numFmtId="9" fontId="61" fillId="0" borderId="33" xfId="171" applyNumberFormat="1" applyFont="1" applyBorder="1" applyAlignment="1">
      <alignment horizontal="right" vertical="center" wrapText="1" indent="3"/>
    </xf>
    <xf numFmtId="0" fontId="70" fillId="0" borderId="30" xfId="171" applyFont="1" applyFill="1" applyBorder="1" applyAlignment="1">
      <alignment horizontal="left" vertical="center" wrapText="1"/>
    </xf>
    <xf numFmtId="0" fontId="69" fillId="30" borderId="13" xfId="176" quotePrefix="1" applyFont="1" applyFill="1" applyBorder="1" applyAlignment="1">
      <alignment horizontal="center" vertical="center"/>
    </xf>
    <xf numFmtId="0" fontId="70" fillId="0" borderId="14" xfId="171" applyFont="1" applyFill="1" applyBorder="1" applyAlignment="1">
      <alignment horizontal="left" vertical="center" wrapText="1"/>
    </xf>
    <xf numFmtId="0" fontId="61" fillId="0" borderId="0" xfId="171" applyFont="1" applyBorder="1" applyAlignment="1">
      <alignment horizontal="center" vertical="center" wrapText="1"/>
    </xf>
    <xf numFmtId="0" fontId="61" fillId="0" borderId="0" xfId="171" applyFont="1" applyBorder="1" applyAlignment="1">
      <alignment vertical="center" wrapText="1"/>
    </xf>
    <xf numFmtId="0" fontId="61" fillId="0" borderId="0" xfId="171" applyFont="1" applyBorder="1" applyAlignment="1">
      <alignment horizontal="center" wrapText="1"/>
    </xf>
    <xf numFmtId="0" fontId="61" fillId="0" borderId="0" xfId="171" applyFont="1" applyBorder="1" applyAlignment="1">
      <alignment horizontal="left" vertical="center"/>
    </xf>
    <xf numFmtId="0" fontId="70" fillId="0" borderId="0" xfId="171" applyFont="1" applyBorder="1" applyAlignment="1">
      <alignment horizontal="left" vertical="center" wrapText="1"/>
    </xf>
    <xf numFmtId="0" fontId="61" fillId="27" borderId="0" xfId="177" applyFont="1" applyFill="1"/>
    <xf numFmtId="0" fontId="61" fillId="27" borderId="0" xfId="177" applyFont="1" applyFill="1" applyAlignment="1">
      <alignment horizontal="center"/>
    </xf>
    <xf numFmtId="0" fontId="70" fillId="27" borderId="0" xfId="177" applyFont="1" applyFill="1" applyAlignment="1">
      <alignment vertical="center"/>
    </xf>
    <xf numFmtId="0" fontId="61" fillId="30" borderId="61" xfId="177" applyFont="1" applyFill="1" applyBorder="1"/>
    <xf numFmtId="0" fontId="61" fillId="30" borderId="58" xfId="177" applyFont="1" applyFill="1" applyBorder="1"/>
    <xf numFmtId="0" fontId="61" fillId="30" borderId="46" xfId="177" applyFont="1" applyFill="1" applyBorder="1"/>
    <xf numFmtId="0" fontId="70" fillId="30" borderId="24" xfId="177" applyFont="1" applyFill="1" applyBorder="1" applyAlignment="1">
      <alignment horizontal="center" vertical="center" wrapText="1"/>
    </xf>
    <xf numFmtId="0" fontId="70" fillId="30" borderId="47" xfId="177" applyFont="1" applyFill="1" applyBorder="1" applyAlignment="1">
      <alignment horizontal="center" vertical="center" wrapText="1"/>
    </xf>
    <xf numFmtId="0" fontId="70" fillId="30" borderId="49" xfId="177" applyFont="1" applyFill="1" applyBorder="1" applyAlignment="1">
      <alignment horizontal="center" vertical="center" wrapText="1"/>
    </xf>
    <xf numFmtId="0" fontId="61" fillId="30" borderId="26" xfId="177" applyFont="1" applyFill="1" applyBorder="1"/>
    <xf numFmtId="0" fontId="61" fillId="30" borderId="43" xfId="177" applyFont="1" applyFill="1" applyBorder="1"/>
    <xf numFmtId="0" fontId="61" fillId="30" borderId="33" xfId="177" applyFont="1" applyFill="1" applyBorder="1"/>
    <xf numFmtId="0" fontId="61" fillId="30" borderId="38" xfId="177" applyFont="1" applyFill="1" applyBorder="1" applyAlignment="1">
      <alignment horizontal="center" vertical="center" wrapText="1"/>
    </xf>
    <xf numFmtId="0" fontId="61" fillId="30" borderId="12" xfId="177" applyFont="1" applyFill="1" applyBorder="1" applyAlignment="1">
      <alignment horizontal="center" vertical="center" wrapText="1"/>
    </xf>
    <xf numFmtId="0" fontId="61" fillId="30" borderId="31" xfId="177" applyFont="1" applyFill="1" applyBorder="1" applyAlignment="1">
      <alignment horizontal="center" vertical="center" wrapText="1"/>
    </xf>
    <xf numFmtId="0" fontId="61" fillId="30" borderId="63" xfId="177" quotePrefix="1" applyFont="1" applyFill="1" applyBorder="1" applyAlignment="1">
      <alignment horizontal="center" vertical="center" wrapText="1"/>
    </xf>
    <xf numFmtId="0" fontId="61" fillId="30" borderId="22" xfId="177" quotePrefix="1" applyFont="1" applyFill="1" applyBorder="1" applyAlignment="1">
      <alignment horizontal="center" vertical="center"/>
    </xf>
    <xf numFmtId="0" fontId="70" fillId="27" borderId="7" xfId="177" applyFont="1" applyFill="1" applyBorder="1" applyAlignment="1">
      <alignment vertical="center"/>
    </xf>
    <xf numFmtId="0" fontId="61" fillId="27" borderId="7" xfId="177" applyFont="1" applyFill="1" applyBorder="1" applyAlignment="1">
      <alignment vertical="center"/>
    </xf>
    <xf numFmtId="0" fontId="61" fillId="27" borderId="0" xfId="177" applyFont="1" applyFill="1" applyAlignment="1">
      <alignment vertical="center"/>
    </xf>
    <xf numFmtId="0" fontId="61" fillId="27" borderId="8" xfId="177" applyFont="1" applyFill="1" applyBorder="1" applyAlignment="1">
      <alignment vertical="center"/>
    </xf>
    <xf numFmtId="0" fontId="61" fillId="27" borderId="41" xfId="177" applyFont="1" applyFill="1" applyBorder="1" applyAlignment="1">
      <alignment vertical="center"/>
    </xf>
    <xf numFmtId="0" fontId="61" fillId="27" borderId="30" xfId="177" applyFont="1" applyFill="1" applyBorder="1" applyAlignment="1">
      <alignment vertical="center"/>
    </xf>
    <xf numFmtId="0" fontId="61" fillId="30" borderId="13" xfId="177" quotePrefix="1" applyFont="1" applyFill="1" applyBorder="1" applyAlignment="1">
      <alignment horizontal="center" vertical="center"/>
    </xf>
    <xf numFmtId="0" fontId="61" fillId="27" borderId="39" xfId="177" applyFont="1" applyFill="1" applyBorder="1" applyAlignment="1">
      <alignment vertical="center"/>
    </xf>
    <xf numFmtId="0" fontId="61" fillId="27" borderId="60" xfId="177" applyFont="1" applyFill="1" applyBorder="1" applyAlignment="1">
      <alignment vertical="center"/>
    </xf>
    <xf numFmtId="0" fontId="61" fillId="27" borderId="34" xfId="177" applyFont="1" applyFill="1" applyBorder="1" applyAlignment="1">
      <alignment vertical="center"/>
    </xf>
    <xf numFmtId="0" fontId="61" fillId="27" borderId="0" xfId="177" applyFont="1" applyFill="1" applyAlignment="1">
      <alignment horizontal="left"/>
    </xf>
    <xf numFmtId="0" fontId="71" fillId="0" borderId="0" xfId="0" applyFont="1" applyFill="1" applyBorder="1"/>
    <xf numFmtId="0" fontId="71" fillId="0" borderId="0" xfId="0" applyFont="1"/>
    <xf numFmtId="0" fontId="73" fillId="0" borderId="0" xfId="0" applyFont="1" applyFill="1" applyBorder="1" applyAlignment="1">
      <alignment horizontal="center" vertical="center"/>
    </xf>
    <xf numFmtId="0" fontId="73" fillId="0" borderId="0" xfId="0" applyFont="1" applyFill="1" applyBorder="1" applyAlignment="1">
      <alignment horizontal="centerContinuous" vertical="center"/>
    </xf>
    <xf numFmtId="0" fontId="61" fillId="0" borderId="0" xfId="0" applyFont="1" applyFill="1" applyBorder="1" applyAlignment="1">
      <alignment horizontal="centerContinuous" vertical="center"/>
    </xf>
    <xf numFmtId="0" fontId="73" fillId="30" borderId="40" xfId="156" applyFont="1" applyFill="1" applyBorder="1" applyAlignment="1">
      <alignment horizontal="center" vertical="center" wrapText="1"/>
    </xf>
    <xf numFmtId="49" fontId="61" fillId="30" borderId="7" xfId="156" applyNumberFormat="1" applyFont="1" applyFill="1" applyBorder="1" applyAlignment="1">
      <alignment horizontal="center" vertical="center" wrapText="1"/>
    </xf>
    <xf numFmtId="0" fontId="69" fillId="30" borderId="22" xfId="0" quotePrefix="1" applyFont="1" applyFill="1" applyBorder="1" applyAlignment="1">
      <alignment horizontal="center" vertical="center" wrapText="1"/>
    </xf>
    <xf numFmtId="0" fontId="71" fillId="0" borderId="0" xfId="0" applyFont="1" applyBorder="1"/>
    <xf numFmtId="0" fontId="71" fillId="0" borderId="0" xfId="0" applyFont="1" applyBorder="1" applyAlignment="1">
      <alignment horizontal="center"/>
    </xf>
    <xf numFmtId="0" fontId="91" fillId="0" borderId="0" xfId="147" applyFont="1" applyFill="1" applyBorder="1" applyAlignment="1">
      <alignment horizontal="left" vertical="center" wrapText="1"/>
    </xf>
    <xf numFmtId="0" fontId="91" fillId="0" borderId="0" xfId="147" applyFont="1" applyFill="1" applyBorder="1" applyAlignment="1">
      <alignment horizontal="center" vertical="center" wrapText="1"/>
    </xf>
    <xf numFmtId="0" fontId="69" fillId="0" borderId="0" xfId="0" applyFont="1" applyFill="1" applyBorder="1"/>
    <xf numFmtId="0" fontId="70" fillId="30" borderId="48" xfId="156" applyFont="1" applyFill="1" applyBorder="1" applyAlignment="1">
      <alignment vertical="center" wrapText="1"/>
    </xf>
    <xf numFmtId="0" fontId="70" fillId="30" borderId="47" xfId="156" applyFont="1" applyFill="1" applyBorder="1" applyAlignment="1">
      <alignment vertical="center" wrapText="1"/>
    </xf>
    <xf numFmtId="9" fontId="70" fillId="30" borderId="17" xfId="156" applyNumberFormat="1" applyFont="1" applyFill="1" applyBorder="1" applyAlignment="1">
      <alignment horizontal="center" vertical="center" wrapText="1"/>
    </xf>
    <xf numFmtId="49" fontId="61" fillId="30" borderId="12" xfId="156" applyNumberFormat="1" applyFont="1" applyFill="1" applyBorder="1" applyAlignment="1">
      <alignment horizontal="center" vertical="center" wrapText="1"/>
    </xf>
    <xf numFmtId="0" fontId="61" fillId="30" borderId="22" xfId="0" quotePrefix="1" applyFont="1" applyFill="1" applyBorder="1" applyAlignment="1">
      <alignment horizontal="center" vertical="center" wrapText="1"/>
    </xf>
    <xf numFmtId="0" fontId="79" fillId="0" borderId="0" xfId="117" applyFont="1" applyAlignment="1" applyProtection="1"/>
    <xf numFmtId="0" fontId="61" fillId="0" borderId="0" xfId="156" applyFont="1"/>
    <xf numFmtId="0" fontId="61" fillId="0" borderId="0" xfId="156" applyFont="1" applyFill="1"/>
    <xf numFmtId="0" fontId="74" fillId="30" borderId="15" xfId="156" applyFont="1" applyFill="1" applyBorder="1" applyAlignment="1">
      <alignment horizontal="left" vertical="center" indent="1"/>
    </xf>
    <xf numFmtId="0" fontId="74" fillId="30" borderId="16" xfId="156" applyFont="1" applyFill="1" applyBorder="1" applyAlignment="1">
      <alignment horizontal="left" vertical="center" indent="1"/>
    </xf>
    <xf numFmtId="0" fontId="74" fillId="30" borderId="20" xfId="156" applyFont="1" applyFill="1" applyBorder="1" applyAlignment="1">
      <alignment horizontal="left" vertical="center" indent="1"/>
    </xf>
    <xf numFmtId="0" fontId="61" fillId="0" borderId="0" xfId="156" applyFont="1" applyAlignment="1">
      <alignment wrapText="1"/>
    </xf>
    <xf numFmtId="0" fontId="61" fillId="0" borderId="0" xfId="156" applyFont="1" applyFill="1" applyAlignment="1">
      <alignment wrapText="1"/>
    </xf>
    <xf numFmtId="0" fontId="70" fillId="30" borderId="0" xfId="156" applyFont="1" applyFill="1" applyBorder="1" applyAlignment="1">
      <alignment vertical="center" wrapText="1"/>
    </xf>
    <xf numFmtId="0" fontId="61" fillId="30" borderId="7" xfId="0" quotePrefix="1" applyFont="1" applyFill="1" applyBorder="1" applyAlignment="1">
      <alignment horizontal="center" vertical="center" wrapText="1"/>
    </xf>
    <xf numFmtId="49" fontId="61" fillId="30" borderId="7" xfId="156" quotePrefix="1" applyNumberFormat="1" applyFont="1" applyFill="1" applyBorder="1" applyAlignment="1">
      <alignment horizontal="center" vertical="center" wrapText="1"/>
    </xf>
    <xf numFmtId="49" fontId="61" fillId="30" borderId="8" xfId="156" applyNumberFormat="1" applyFont="1" applyFill="1" applyBorder="1" applyAlignment="1">
      <alignment horizontal="center" vertical="center" wrapText="1"/>
    </xf>
    <xf numFmtId="0" fontId="61" fillId="0" borderId="0" xfId="156" applyFont="1" applyAlignment="1">
      <alignment horizontal="left" vertical="center"/>
    </xf>
    <xf numFmtId="0" fontId="61" fillId="0" borderId="0" xfId="156" applyFont="1" applyFill="1" applyAlignment="1">
      <alignment horizontal="left" vertical="center"/>
    </xf>
    <xf numFmtId="0" fontId="61" fillId="0" borderId="0" xfId="156" applyFont="1" applyAlignment="1">
      <alignment horizontal="left"/>
    </xf>
    <xf numFmtId="0" fontId="61" fillId="0" borderId="0" xfId="156" applyFont="1" applyFill="1" applyAlignment="1">
      <alignment horizontal="left"/>
    </xf>
    <xf numFmtId="0" fontId="79" fillId="0" borderId="0" xfId="119" applyFont="1" applyAlignment="1" applyProtection="1"/>
    <xf numFmtId="0" fontId="61" fillId="0" borderId="0" xfId="174" applyFont="1" applyAlignment="1">
      <alignment wrapText="1"/>
    </xf>
    <xf numFmtId="0" fontId="61" fillId="0" borderId="0" xfId="174" applyFont="1"/>
    <xf numFmtId="0" fontId="70" fillId="0" borderId="0" xfId="174" applyFont="1"/>
    <xf numFmtId="0" fontId="70" fillId="30" borderId="59" xfId="174" applyFont="1" applyFill="1" applyBorder="1" applyAlignment="1">
      <alignment horizontal="centerContinuous" vertical="center" wrapText="1"/>
    </xf>
    <xf numFmtId="0" fontId="70" fillId="30" borderId="48" xfId="174" applyFont="1" applyFill="1" applyBorder="1" applyAlignment="1">
      <alignment horizontal="centerContinuous" vertical="center" wrapText="1"/>
    </xf>
    <xf numFmtId="0" fontId="70" fillId="30" borderId="47" xfId="174" applyFont="1" applyFill="1" applyBorder="1" applyAlignment="1">
      <alignment horizontal="centerContinuous" vertical="center" wrapText="1"/>
    </xf>
    <xf numFmtId="49" fontId="61" fillId="30" borderId="7" xfId="174" applyNumberFormat="1" applyFont="1" applyFill="1" applyBorder="1" applyAlignment="1">
      <alignment horizontal="center" vertical="center" wrapText="1"/>
    </xf>
    <xf numFmtId="0" fontId="61" fillId="30" borderId="0" xfId="174" quotePrefix="1" applyFont="1" applyFill="1" applyBorder="1" applyAlignment="1">
      <alignment horizontal="center" vertical="center" wrapText="1"/>
    </xf>
    <xf numFmtId="0" fontId="61" fillId="30" borderId="7" xfId="174" quotePrefix="1" applyFont="1" applyFill="1" applyBorder="1" applyAlignment="1">
      <alignment horizontal="center" vertical="center" wrapText="1"/>
    </xf>
    <xf numFmtId="0" fontId="61" fillId="30" borderId="30" xfId="174" applyFont="1" applyFill="1" applyBorder="1" applyAlignment="1">
      <alignment horizontal="center" vertical="center" wrapText="1"/>
    </xf>
    <xf numFmtId="0" fontId="61" fillId="30" borderId="7" xfId="174" applyFont="1" applyFill="1" applyBorder="1" applyAlignment="1">
      <alignment horizontal="center" vertical="center" wrapText="1"/>
    </xf>
    <xf numFmtId="0" fontId="61" fillId="30" borderId="18" xfId="174" applyFont="1" applyFill="1" applyBorder="1" applyAlignment="1">
      <alignment horizontal="center" vertical="center" wrapText="1"/>
    </xf>
    <xf numFmtId="0" fontId="61" fillId="30" borderId="22" xfId="174" applyFont="1" applyFill="1" applyBorder="1" applyAlignment="1">
      <alignment horizontal="center" vertical="center" wrapText="1"/>
    </xf>
    <xf numFmtId="0" fontId="70" fillId="0" borderId="33" xfId="174" applyFont="1" applyFill="1" applyBorder="1" applyAlignment="1">
      <alignment horizontal="left" vertical="center" wrapText="1"/>
    </xf>
    <xf numFmtId="0" fontId="70" fillId="0" borderId="31" xfId="174" applyFont="1" applyFill="1" applyBorder="1" applyAlignment="1">
      <alignment vertical="center" wrapText="1"/>
    </xf>
    <xf numFmtId="0" fontId="94" fillId="0" borderId="35" xfId="174" applyFont="1" applyFill="1" applyBorder="1" applyAlignment="1">
      <alignment horizontal="left" vertical="center" wrapText="1" indent="2"/>
    </xf>
    <xf numFmtId="0" fontId="61" fillId="0" borderId="35" xfId="174" applyFont="1" applyFill="1" applyBorder="1" applyAlignment="1">
      <alignment horizontal="left" vertical="center" wrapText="1" indent="2"/>
    </xf>
    <xf numFmtId="0" fontId="61" fillId="0" borderId="33" xfId="174" applyFont="1" applyFill="1" applyBorder="1" applyAlignment="1">
      <alignment horizontal="left" vertical="center" wrapText="1" indent="2"/>
    </xf>
    <xf numFmtId="0" fontId="61" fillId="30" borderId="13" xfId="174" applyFont="1" applyFill="1" applyBorder="1" applyAlignment="1">
      <alignment horizontal="center" vertical="center" wrapText="1"/>
    </xf>
    <xf numFmtId="0" fontId="70" fillId="0" borderId="34" xfId="174" applyFont="1" applyFill="1" applyBorder="1" applyAlignment="1">
      <alignment horizontal="left" vertical="center" wrapText="1"/>
    </xf>
    <xf numFmtId="0" fontId="61" fillId="0" borderId="0" xfId="174" applyFont="1" applyBorder="1" applyAlignment="1">
      <alignment wrapText="1"/>
    </xf>
    <xf numFmtId="0" fontId="61" fillId="0" borderId="0" xfId="174" applyFont="1" applyBorder="1" applyAlignment="1">
      <alignment horizontal="center" vertical="center" wrapText="1"/>
    </xf>
    <xf numFmtId="0" fontId="61" fillId="0" borderId="0" xfId="174" applyFont="1" applyBorder="1"/>
    <xf numFmtId="0" fontId="70" fillId="0" borderId="0" xfId="174" applyFont="1" applyBorder="1" applyAlignment="1"/>
    <xf numFmtId="0" fontId="83" fillId="0" borderId="0" xfId="119" applyFont="1" applyAlignment="1" applyProtection="1"/>
    <xf numFmtId="0" fontId="61" fillId="0" borderId="0" xfId="173" applyFont="1" applyAlignment="1">
      <alignment wrapText="1"/>
    </xf>
    <xf numFmtId="0" fontId="61" fillId="0" borderId="0" xfId="173" applyFont="1"/>
    <xf numFmtId="0" fontId="70" fillId="0" borderId="0" xfId="173" applyFont="1" applyAlignment="1">
      <alignment horizontal="centerContinuous" vertical="center" wrapText="1"/>
    </xf>
    <xf numFmtId="0" fontId="70" fillId="30" borderId="31" xfId="173" applyFont="1" applyFill="1" applyBorder="1" applyAlignment="1">
      <alignment horizontal="center" vertical="center" wrapText="1"/>
    </xf>
    <xf numFmtId="0" fontId="70" fillId="30" borderId="12" xfId="173" applyFont="1" applyFill="1" applyBorder="1" applyAlignment="1">
      <alignment horizontal="center" vertical="center" wrapText="1"/>
    </xf>
    <xf numFmtId="0" fontId="70" fillId="30" borderId="7" xfId="173" applyFont="1" applyFill="1" applyBorder="1" applyAlignment="1">
      <alignment horizontal="center" vertical="center" wrapText="1"/>
    </xf>
    <xf numFmtId="0" fontId="70" fillId="30" borderId="18" xfId="173" applyFont="1" applyFill="1" applyBorder="1" applyAlignment="1">
      <alignment horizontal="center" vertical="center" wrapText="1"/>
    </xf>
    <xf numFmtId="0" fontId="61" fillId="30" borderId="25" xfId="173" quotePrefix="1" applyFont="1" applyFill="1" applyBorder="1" applyAlignment="1">
      <alignment horizontal="center" vertical="center" wrapText="1"/>
    </xf>
    <xf numFmtId="49" fontId="61" fillId="30" borderId="7" xfId="173" applyNumberFormat="1" applyFont="1" applyFill="1" applyBorder="1" applyAlignment="1">
      <alignment horizontal="center" vertical="center"/>
    </xf>
    <xf numFmtId="49" fontId="61" fillId="30" borderId="18" xfId="173" applyNumberFormat="1" applyFont="1" applyFill="1" applyBorder="1" applyAlignment="1">
      <alignment horizontal="center" vertical="center"/>
    </xf>
    <xf numFmtId="0" fontId="61" fillId="30" borderId="7" xfId="173" applyFont="1" applyFill="1" applyBorder="1" applyAlignment="1">
      <alignment horizontal="left" vertical="center" wrapText="1" indent="1"/>
    </xf>
    <xf numFmtId="0" fontId="61" fillId="30" borderId="25" xfId="173" applyFont="1" applyFill="1" applyBorder="1" applyAlignment="1">
      <alignment horizontal="center" vertical="center" wrapText="1"/>
    </xf>
    <xf numFmtId="0" fontId="61" fillId="30" borderId="14" xfId="173" applyFont="1" applyFill="1" applyBorder="1" applyAlignment="1">
      <alignment horizontal="left" vertical="center" wrapText="1" indent="1"/>
    </xf>
    <xf numFmtId="0" fontId="83" fillId="0" borderId="0" xfId="117" applyFont="1" applyAlignment="1" applyProtection="1"/>
    <xf numFmtId="0" fontId="61" fillId="0" borderId="22" xfId="0" applyNumberFormat="1" applyFont="1" applyFill="1" applyBorder="1" applyAlignment="1">
      <alignment horizontal="center" vertical="center" wrapText="1"/>
    </xf>
    <xf numFmtId="0" fontId="61" fillId="0" borderId="7" xfId="0" applyNumberFormat="1" applyFont="1" applyFill="1" applyBorder="1" applyAlignment="1">
      <alignment horizontal="center" vertical="center" wrapText="1"/>
    </xf>
    <xf numFmtId="0" fontId="61" fillId="0" borderId="18" xfId="0" applyNumberFormat="1" applyFont="1" applyFill="1" applyBorder="1" applyAlignment="1">
      <alignment horizontal="center" vertical="center" wrapText="1"/>
    </xf>
    <xf numFmtId="0" fontId="61" fillId="0" borderId="0" xfId="146" applyFont="1" applyAlignment="1">
      <alignment horizontal="center" vertical="center"/>
    </xf>
    <xf numFmtId="0" fontId="61" fillId="0" borderId="0" xfId="146" applyFont="1"/>
    <xf numFmtId="0" fontId="61" fillId="0" borderId="0" xfId="146" applyFont="1" applyAlignment="1">
      <alignment horizontal="center"/>
    </xf>
    <xf numFmtId="0" fontId="70" fillId="0" borderId="0" xfId="146" applyFont="1" applyAlignment="1">
      <alignment vertical="center"/>
    </xf>
    <xf numFmtId="0" fontId="70" fillId="28" borderId="0" xfId="146" applyFont="1" applyFill="1" applyBorder="1" applyAlignment="1">
      <alignment horizontal="left" vertical="center" indent="2"/>
    </xf>
    <xf numFmtId="0" fontId="70" fillId="28" borderId="0" xfId="146" applyFont="1" applyFill="1" applyAlignment="1">
      <alignment vertical="center"/>
    </xf>
    <xf numFmtId="0" fontId="61" fillId="0" borderId="0" xfId="146" applyFont="1" applyFill="1" applyAlignment="1">
      <alignment horizontal="center" vertical="center"/>
    </xf>
    <xf numFmtId="0" fontId="70" fillId="0" borderId="0" xfId="197" applyFont="1" applyAlignment="1">
      <alignment vertical="center"/>
    </xf>
    <xf numFmtId="0" fontId="70" fillId="0" borderId="0" xfId="146" applyFont="1"/>
    <xf numFmtId="0" fontId="70" fillId="0" borderId="0" xfId="146" applyFont="1" applyBorder="1"/>
    <xf numFmtId="0" fontId="61" fillId="0" borderId="7" xfId="146" applyFont="1" applyFill="1" applyBorder="1" applyAlignment="1">
      <alignment horizontal="center" vertical="center"/>
    </xf>
    <xf numFmtId="0" fontId="82" fillId="0" borderId="0" xfId="146" applyFont="1" applyAlignment="1">
      <alignment horizontal="left" vertical="center"/>
    </xf>
    <xf numFmtId="0" fontId="82" fillId="0" borderId="0" xfId="146" applyFont="1" applyAlignment="1">
      <alignment horizontal="center"/>
    </xf>
    <xf numFmtId="0" fontId="82" fillId="0" borderId="0" xfId="146" applyFont="1"/>
    <xf numFmtId="0" fontId="70" fillId="0" borderId="0" xfId="146" applyFont="1" applyFill="1" applyAlignment="1">
      <alignment vertical="center"/>
    </xf>
    <xf numFmtId="0" fontId="70" fillId="0" borderId="0" xfId="146" applyFont="1" applyFill="1" applyBorder="1"/>
    <xf numFmtId="0" fontId="90" fillId="0" borderId="0" xfId="146" applyFont="1" applyAlignment="1">
      <alignment horizontal="left" vertical="center"/>
    </xf>
    <xf numFmtId="0" fontId="90" fillId="0" borderId="0" xfId="146" applyFont="1"/>
    <xf numFmtId="0" fontId="70" fillId="0" borderId="0" xfId="146" applyFont="1" applyAlignment="1">
      <alignment horizontal="center"/>
    </xf>
    <xf numFmtId="0" fontId="61" fillId="30" borderId="61" xfId="146" applyFont="1" applyFill="1" applyBorder="1" applyAlignment="1">
      <alignment horizontal="center" vertical="center"/>
    </xf>
    <xf numFmtId="0" fontId="61" fillId="30" borderId="58" xfId="146" applyFont="1" applyFill="1" applyBorder="1"/>
    <xf numFmtId="0" fontId="61" fillId="30" borderId="46" xfId="146" applyFont="1" applyFill="1" applyBorder="1"/>
    <xf numFmtId="0" fontId="61" fillId="30" borderId="62" xfId="146" applyFont="1" applyFill="1" applyBorder="1" applyAlignment="1">
      <alignment horizontal="center" vertical="center"/>
    </xf>
    <xf numFmtId="0" fontId="61" fillId="30" borderId="0" xfId="146" applyFont="1" applyFill="1" applyBorder="1"/>
    <xf numFmtId="0" fontId="61" fillId="30" borderId="35" xfId="146" applyFont="1" applyFill="1" applyBorder="1"/>
    <xf numFmtId="0" fontId="70" fillId="30" borderId="31" xfId="0" applyFont="1" applyFill="1" applyBorder="1" applyAlignment="1">
      <alignment horizontal="center" vertical="center"/>
    </xf>
    <xf numFmtId="0" fontId="70" fillId="30" borderId="38" xfId="0" applyFont="1" applyFill="1" applyBorder="1" applyAlignment="1">
      <alignment horizontal="center" vertical="center"/>
    </xf>
    <xf numFmtId="0" fontId="70" fillId="30" borderId="7" xfId="146" applyFont="1" applyFill="1" applyBorder="1" applyAlignment="1">
      <alignment horizontal="center" vertical="center"/>
    </xf>
    <xf numFmtId="0" fontId="61" fillId="30" borderId="26" xfId="146" applyFont="1" applyFill="1" applyBorder="1" applyAlignment="1">
      <alignment horizontal="center" vertical="center"/>
    </xf>
    <xf numFmtId="0" fontId="61" fillId="30" borderId="43" xfId="146" applyFont="1" applyFill="1" applyBorder="1"/>
    <xf numFmtId="0" fontId="61" fillId="30" borderId="33" xfId="146" applyFont="1" applyFill="1" applyBorder="1"/>
    <xf numFmtId="49" fontId="61" fillId="30" borderId="31" xfId="146" quotePrefix="1" applyNumberFormat="1" applyFont="1" applyFill="1" applyBorder="1" applyAlignment="1">
      <alignment horizontal="center" vertical="center"/>
    </xf>
    <xf numFmtId="49" fontId="61" fillId="30" borderId="12" xfId="146" quotePrefix="1" applyNumberFormat="1" applyFont="1" applyFill="1" applyBorder="1" applyAlignment="1">
      <alignment horizontal="center" vertical="center"/>
    </xf>
    <xf numFmtId="49" fontId="61" fillId="30" borderId="36" xfId="146" quotePrefix="1" applyNumberFormat="1" applyFont="1" applyFill="1" applyBorder="1" applyAlignment="1">
      <alignment horizontal="center" vertical="center"/>
    </xf>
    <xf numFmtId="49" fontId="61" fillId="30" borderId="7" xfId="146" quotePrefix="1" applyNumberFormat="1" applyFont="1" applyFill="1" applyBorder="1" applyAlignment="1">
      <alignment horizontal="center" vertical="center"/>
    </xf>
    <xf numFmtId="49" fontId="61" fillId="30" borderId="18" xfId="146" applyNumberFormat="1" applyFont="1" applyFill="1" applyBorder="1" applyAlignment="1">
      <alignment horizontal="center" vertical="center"/>
    </xf>
    <xf numFmtId="0" fontId="61" fillId="30" borderId="32" xfId="146" quotePrefix="1" applyFont="1" applyFill="1" applyBorder="1" applyAlignment="1">
      <alignment horizontal="center" vertical="center"/>
    </xf>
    <xf numFmtId="0" fontId="61" fillId="0" borderId="0" xfId="146" applyFont="1" applyBorder="1"/>
    <xf numFmtId="49" fontId="61" fillId="30" borderId="22" xfId="146" applyNumberFormat="1" applyFont="1" applyFill="1" applyBorder="1" applyAlignment="1">
      <alignment horizontal="center" vertical="center"/>
    </xf>
    <xf numFmtId="0" fontId="61" fillId="30" borderId="22" xfId="146" quotePrefix="1" applyFont="1" applyFill="1" applyBorder="1" applyAlignment="1">
      <alignment horizontal="center" vertical="center"/>
    </xf>
    <xf numFmtId="0" fontId="61" fillId="30" borderId="13" xfId="146" quotePrefix="1" applyFont="1" applyFill="1" applyBorder="1" applyAlignment="1">
      <alignment horizontal="center" vertical="center"/>
    </xf>
    <xf numFmtId="0" fontId="69" fillId="0" borderId="0" xfId="192" applyFont="1"/>
    <xf numFmtId="0" fontId="69" fillId="0" borderId="0" xfId="192" applyFont="1" applyAlignment="1">
      <alignment wrapText="1"/>
    </xf>
    <xf numFmtId="0" fontId="73" fillId="0" borderId="0" xfId="192" applyFont="1" applyBorder="1" applyAlignment="1">
      <alignment wrapText="1"/>
    </xf>
    <xf numFmtId="0" fontId="69" fillId="0" borderId="0" xfId="192" applyFont="1" applyBorder="1" applyAlignment="1">
      <alignment wrapText="1"/>
    </xf>
    <xf numFmtId="0" fontId="69" fillId="0" borderId="0" xfId="192" applyFont="1" applyBorder="1" applyAlignment="1">
      <alignment horizontal="center" wrapText="1"/>
    </xf>
    <xf numFmtId="0" fontId="69" fillId="0" borderId="0" xfId="192" applyFont="1" applyBorder="1"/>
    <xf numFmtId="0" fontId="73" fillId="0" borderId="0" xfId="192" applyFont="1" applyBorder="1" applyAlignment="1">
      <alignment horizontal="center" vertical="center"/>
    </xf>
    <xf numFmtId="0" fontId="73" fillId="0" borderId="0" xfId="192" applyFont="1" applyAlignment="1">
      <alignment horizontal="left" vertical="center" indent="1"/>
    </xf>
    <xf numFmtId="0" fontId="89" fillId="30" borderId="15" xfId="192" applyFont="1" applyFill="1" applyBorder="1" applyAlignment="1">
      <alignment horizontal="left" vertical="center" indent="1"/>
    </xf>
    <xf numFmtId="0" fontId="73" fillId="30" borderId="16" xfId="192" applyFont="1" applyFill="1" applyBorder="1" applyAlignment="1">
      <alignment horizontal="left" vertical="center" wrapText="1" indent="1"/>
    </xf>
    <xf numFmtId="0" fontId="70" fillId="30" borderId="16" xfId="192" applyFont="1" applyFill="1" applyBorder="1" applyAlignment="1">
      <alignment horizontal="left" vertical="center" indent="1"/>
    </xf>
    <xf numFmtId="0" fontId="73" fillId="30" borderId="16" xfId="192" applyFont="1" applyFill="1" applyBorder="1" applyAlignment="1">
      <alignment horizontal="left" vertical="center" indent="1"/>
    </xf>
    <xf numFmtId="0" fontId="73" fillId="30" borderId="20" xfId="192" applyFont="1" applyFill="1" applyBorder="1" applyAlignment="1">
      <alignment horizontal="left" vertical="center" indent="1"/>
    </xf>
    <xf numFmtId="0" fontId="69" fillId="0" borderId="0" xfId="192" applyFont="1" applyBorder="1" applyAlignment="1">
      <alignment horizontal="center" vertical="center" wrapText="1"/>
    </xf>
    <xf numFmtId="0" fontId="69" fillId="0" borderId="0" xfId="192" applyFont="1" applyBorder="1" applyAlignment="1">
      <alignment horizontal="center" vertical="center"/>
    </xf>
    <xf numFmtId="0" fontId="73" fillId="30" borderId="7" xfId="192" applyFont="1" applyFill="1" applyBorder="1" applyAlignment="1">
      <alignment horizontal="center" vertical="center" wrapText="1"/>
    </xf>
    <xf numFmtId="49" fontId="69" fillId="30" borderId="12" xfId="192" applyNumberFormat="1" applyFont="1" applyFill="1" applyBorder="1" applyAlignment="1">
      <alignment horizontal="center" vertical="center" wrapText="1"/>
    </xf>
    <xf numFmtId="49" fontId="69" fillId="30" borderId="7" xfId="192" applyNumberFormat="1" applyFont="1" applyFill="1" applyBorder="1" applyAlignment="1">
      <alignment horizontal="center" vertical="center" wrapText="1"/>
    </xf>
    <xf numFmtId="49" fontId="69" fillId="30" borderId="22" xfId="192" applyNumberFormat="1" applyFont="1" applyFill="1" applyBorder="1" applyAlignment="1">
      <alignment horizontal="center" vertical="center"/>
    </xf>
    <xf numFmtId="49" fontId="69" fillId="30" borderId="22" xfId="192" applyNumberFormat="1" applyFont="1" applyFill="1" applyBorder="1" applyAlignment="1">
      <alignment horizontal="center" vertical="center" wrapText="1"/>
    </xf>
    <xf numFmtId="0" fontId="61" fillId="0" borderId="30" xfId="192" applyFont="1" applyFill="1" applyBorder="1" applyAlignment="1">
      <alignment horizontal="center" vertical="center" wrapText="1"/>
    </xf>
    <xf numFmtId="0" fontId="61" fillId="0" borderId="34" xfId="192" applyFont="1" applyFill="1" applyBorder="1" applyAlignment="1">
      <alignment horizontal="center" vertical="center" wrapText="1"/>
    </xf>
    <xf numFmtId="0" fontId="69" fillId="0" borderId="0" xfId="192" applyFont="1" applyAlignment="1">
      <alignment horizontal="center" wrapText="1"/>
    </xf>
    <xf numFmtId="0" fontId="69" fillId="0" borderId="0" xfId="160" applyFont="1"/>
    <xf numFmtId="0" fontId="69" fillId="0" borderId="0" xfId="160" applyFont="1" applyAlignment="1">
      <alignment wrapText="1"/>
    </xf>
    <xf numFmtId="0" fontId="69" fillId="0" borderId="0" xfId="160" applyFont="1" applyAlignment="1">
      <alignment horizontal="center" wrapText="1"/>
    </xf>
    <xf numFmtId="0" fontId="73" fillId="0" borderId="0" xfId="160" applyFont="1" applyAlignment="1">
      <alignment horizontal="left" vertical="center" indent="1"/>
    </xf>
    <xf numFmtId="0" fontId="69" fillId="0" borderId="0" xfId="160" applyFont="1" applyBorder="1" applyAlignment="1">
      <alignment horizontal="center" vertical="center" wrapText="1"/>
    </xf>
    <xf numFmtId="0" fontId="69" fillId="0" borderId="0" xfId="160" applyFont="1" applyBorder="1"/>
    <xf numFmtId="0" fontId="73" fillId="0" borderId="0" xfId="160" applyFont="1" applyBorder="1" applyAlignment="1">
      <alignment horizontal="centerContinuous" vertical="center"/>
    </xf>
    <xf numFmtId="0" fontId="69" fillId="0" borderId="0" xfId="160" applyFont="1" applyBorder="1" applyAlignment="1">
      <alignment horizontal="center" vertical="center"/>
    </xf>
    <xf numFmtId="0" fontId="70" fillId="30" borderId="12" xfId="160" applyFont="1" applyFill="1" applyBorder="1" applyAlignment="1">
      <alignment horizontal="center" vertical="center" wrapText="1"/>
    </xf>
    <xf numFmtId="49" fontId="69" fillId="30" borderId="22" xfId="160" applyNumberFormat="1" applyFont="1" applyFill="1" applyBorder="1" applyAlignment="1">
      <alignment horizontal="center" vertical="center" wrapText="1"/>
    </xf>
    <xf numFmtId="49" fontId="69" fillId="30" borderId="13" xfId="160" applyNumberFormat="1" applyFont="1" applyFill="1" applyBorder="1" applyAlignment="1">
      <alignment horizontal="center" vertical="center" wrapText="1"/>
    </xf>
    <xf numFmtId="0" fontId="61" fillId="0" borderId="0" xfId="156" applyFont="1" applyAlignment="1">
      <alignment horizontal="center"/>
    </xf>
    <xf numFmtId="0" fontId="70" fillId="0" borderId="0" xfId="156" applyFont="1" applyAlignment="1">
      <alignment vertical="center"/>
    </xf>
    <xf numFmtId="0" fontId="70" fillId="28" borderId="0" xfId="156" applyFont="1" applyFill="1" applyBorder="1" applyAlignment="1">
      <alignment horizontal="left" vertical="center" indent="1"/>
    </xf>
    <xf numFmtId="0" fontId="70" fillId="28" borderId="0" xfId="156" applyFont="1" applyFill="1" applyAlignment="1">
      <alignment vertical="center"/>
    </xf>
    <xf numFmtId="0" fontId="70" fillId="0" borderId="0" xfId="156" applyFont="1" applyAlignment="1">
      <alignment horizontal="center"/>
    </xf>
    <xf numFmtId="0" fontId="70" fillId="0" borderId="0" xfId="0" applyFont="1" applyAlignment="1">
      <alignment vertical="center"/>
    </xf>
    <xf numFmtId="0" fontId="70" fillId="0" borderId="0" xfId="156" applyFont="1" applyFill="1"/>
    <xf numFmtId="0" fontId="70" fillId="0" borderId="0" xfId="156" applyFont="1" applyFill="1" applyBorder="1"/>
    <xf numFmtId="0" fontId="61" fillId="0" borderId="7" xfId="146" applyFont="1" applyFill="1" applyBorder="1" applyAlignment="1">
      <alignment horizontal="center"/>
    </xf>
    <xf numFmtId="0" fontId="82" fillId="0" borderId="0" xfId="156" applyFont="1" applyAlignment="1">
      <alignment vertical="center"/>
    </xf>
    <xf numFmtId="0" fontId="82" fillId="0" borderId="0" xfId="156" applyFont="1" applyAlignment="1">
      <alignment horizontal="center"/>
    </xf>
    <xf numFmtId="0" fontId="82" fillId="0" borderId="0" xfId="156" applyFont="1"/>
    <xf numFmtId="0" fontId="70" fillId="0" borderId="0" xfId="156" applyFont="1"/>
    <xf numFmtId="0" fontId="95" fillId="0" borderId="0" xfId="156" applyFont="1" applyFill="1" applyAlignment="1">
      <alignment vertical="center"/>
    </xf>
    <xf numFmtId="0" fontId="90" fillId="0" borderId="0" xfId="156" applyFont="1" applyAlignment="1">
      <alignment vertical="center"/>
    </xf>
    <xf numFmtId="0" fontId="61" fillId="30" borderId="61" xfId="156" applyFont="1" applyFill="1" applyBorder="1" applyAlignment="1">
      <alignment horizontal="center"/>
    </xf>
    <xf numFmtId="0" fontId="61" fillId="30" borderId="58" xfId="156" applyFont="1" applyFill="1" applyBorder="1"/>
    <xf numFmtId="0" fontId="61" fillId="30" borderId="46" xfId="156" applyFont="1" applyFill="1" applyBorder="1"/>
    <xf numFmtId="0" fontId="70" fillId="30" borderId="59" xfId="156" applyFont="1" applyFill="1" applyBorder="1"/>
    <xf numFmtId="0" fontId="61" fillId="30" borderId="62" xfId="156" applyFont="1" applyFill="1" applyBorder="1" applyAlignment="1">
      <alignment horizontal="center"/>
    </xf>
    <xf numFmtId="0" fontId="61" fillId="30" borderId="0" xfId="156" applyFont="1" applyFill="1" applyBorder="1"/>
    <xf numFmtId="0" fontId="61" fillId="30" borderId="35" xfId="156" applyFont="1" applyFill="1" applyBorder="1"/>
    <xf numFmtId="0" fontId="70" fillId="30" borderId="7" xfId="156" applyFont="1" applyFill="1" applyBorder="1" applyAlignment="1">
      <alignment horizontal="center" vertical="center"/>
    </xf>
    <xf numFmtId="0" fontId="61" fillId="30" borderId="26" xfId="156" applyFont="1" applyFill="1" applyBorder="1" applyAlignment="1">
      <alignment horizontal="center" vertical="center"/>
    </xf>
    <xf numFmtId="0" fontId="61" fillId="30" borderId="43" xfId="156" applyFont="1" applyFill="1" applyBorder="1" applyAlignment="1">
      <alignment horizontal="center" vertical="center"/>
    </xf>
    <xf numFmtId="0" fontId="61" fillId="30" borderId="33" xfId="156" applyFont="1" applyFill="1" applyBorder="1" applyAlignment="1">
      <alignment horizontal="center" vertical="center"/>
    </xf>
    <xf numFmtId="49" fontId="61" fillId="30" borderId="17" xfId="156" quotePrefix="1" applyNumberFormat="1" applyFont="1" applyFill="1" applyBorder="1" applyAlignment="1">
      <alignment horizontal="center" vertical="center"/>
    </xf>
    <xf numFmtId="49" fontId="61" fillId="30" borderId="7" xfId="156" quotePrefix="1" applyNumberFormat="1" applyFont="1" applyFill="1" applyBorder="1" applyAlignment="1">
      <alignment horizontal="center" vertical="center"/>
    </xf>
    <xf numFmtId="49" fontId="61" fillId="30" borderId="19" xfId="156" applyNumberFormat="1" applyFont="1" applyFill="1" applyBorder="1" applyAlignment="1">
      <alignment horizontal="center" vertical="center"/>
    </xf>
    <xf numFmtId="0" fontId="61" fillId="0" borderId="0" xfId="156" applyFont="1" applyAlignment="1">
      <alignment horizontal="center" vertical="center"/>
    </xf>
    <xf numFmtId="0" fontId="61" fillId="30" borderId="22" xfId="156" quotePrefix="1" applyFont="1" applyFill="1" applyBorder="1" applyAlignment="1">
      <alignment horizontal="center" vertical="center"/>
    </xf>
    <xf numFmtId="49" fontId="61" fillId="30" borderId="22" xfId="156" applyNumberFormat="1" applyFont="1" applyFill="1" applyBorder="1" applyAlignment="1">
      <alignment horizontal="center" vertical="center"/>
    </xf>
    <xf numFmtId="49" fontId="61" fillId="30" borderId="13" xfId="146" applyNumberFormat="1" applyFont="1" applyFill="1" applyBorder="1" applyAlignment="1">
      <alignment horizontal="center" vertical="center"/>
    </xf>
    <xf numFmtId="0" fontId="70" fillId="0" borderId="0" xfId="156" applyFont="1" applyAlignment="1">
      <alignment horizontal="left" vertical="top"/>
    </xf>
    <xf numFmtId="0" fontId="70" fillId="0" borderId="0" xfId="156" applyFont="1" applyAlignment="1">
      <alignment horizontal="left" vertical="center"/>
    </xf>
    <xf numFmtId="0" fontId="70" fillId="30" borderId="7" xfId="0" applyFont="1" applyFill="1" applyBorder="1" applyAlignment="1">
      <alignment horizontal="center" vertical="center"/>
    </xf>
    <xf numFmtId="0" fontId="61" fillId="30" borderId="43" xfId="156" applyFont="1" applyFill="1" applyBorder="1"/>
    <xf numFmtId="49" fontId="61" fillId="30" borderId="8" xfId="156" quotePrefix="1" applyNumberFormat="1" applyFont="1" applyFill="1" applyBorder="1" applyAlignment="1">
      <alignment horizontal="center" vertical="center"/>
    </xf>
    <xf numFmtId="49" fontId="61" fillId="30" borderId="64" xfId="156" applyNumberFormat="1" applyFont="1" applyFill="1" applyBorder="1" applyAlignment="1">
      <alignment horizontal="center" vertical="center"/>
    </xf>
    <xf numFmtId="0" fontId="61" fillId="30" borderId="8" xfId="146" applyFont="1" applyFill="1" applyBorder="1" applyAlignment="1">
      <alignment horizontal="left" vertical="center" indent="3"/>
    </xf>
    <xf numFmtId="16" fontId="61" fillId="30" borderId="41" xfId="146" quotePrefix="1" applyNumberFormat="1" applyFont="1" applyFill="1" applyBorder="1" applyAlignment="1">
      <alignment horizontal="left" vertical="center" indent="2"/>
    </xf>
    <xf numFmtId="0" fontId="61" fillId="30" borderId="41" xfId="146" applyFont="1" applyFill="1" applyBorder="1" applyAlignment="1">
      <alignment horizontal="left" vertical="center" indent="2"/>
    </xf>
    <xf numFmtId="0" fontId="77" fillId="30" borderId="30" xfId="146" applyFont="1" applyFill="1" applyBorder="1" applyAlignment="1">
      <alignment horizontal="left" vertical="center" indent="2"/>
    </xf>
    <xf numFmtId="49" fontId="61" fillId="30" borderId="22" xfId="156" applyNumberFormat="1" applyFont="1" applyFill="1" applyBorder="1" applyAlignment="1">
      <alignment horizontal="center" vertical="center" wrapText="1"/>
    </xf>
    <xf numFmtId="0" fontId="61" fillId="30" borderId="30" xfId="146" applyFont="1" applyFill="1" applyBorder="1" applyAlignment="1">
      <alignment horizontal="left" vertical="center" indent="2"/>
    </xf>
    <xf numFmtId="0" fontId="70" fillId="30" borderId="8" xfId="156" applyFont="1" applyFill="1" applyBorder="1" applyAlignment="1">
      <alignment vertical="center"/>
    </xf>
    <xf numFmtId="0" fontId="61" fillId="30" borderId="41" xfId="156" applyFont="1" applyFill="1" applyBorder="1" applyAlignment="1">
      <alignment vertical="center"/>
    </xf>
    <xf numFmtId="0" fontId="61" fillId="30" borderId="30" xfId="156" applyFont="1" applyFill="1" applyBorder="1" applyAlignment="1">
      <alignment vertical="center"/>
    </xf>
    <xf numFmtId="0" fontId="71" fillId="30" borderId="41" xfId="0" applyFont="1" applyFill="1" applyBorder="1" applyAlignment="1">
      <alignment vertical="center"/>
    </xf>
    <xf numFmtId="0" fontId="71" fillId="30" borderId="30" xfId="0" applyFont="1" applyFill="1" applyBorder="1" applyAlignment="1">
      <alignment vertical="center"/>
    </xf>
    <xf numFmtId="0" fontId="70" fillId="30" borderId="38" xfId="156" applyFont="1" applyFill="1" applyBorder="1" applyAlignment="1">
      <alignment vertical="center"/>
    </xf>
    <xf numFmtId="0" fontId="71" fillId="30" borderId="42" xfId="0" applyFont="1" applyFill="1" applyBorder="1" applyAlignment="1">
      <alignment vertical="center"/>
    </xf>
    <xf numFmtId="0" fontId="61" fillId="30" borderId="31" xfId="156" applyFont="1" applyFill="1" applyBorder="1" applyAlignment="1">
      <alignment vertical="center"/>
    </xf>
    <xf numFmtId="0" fontId="61" fillId="30" borderId="23" xfId="156" quotePrefix="1" applyFont="1" applyFill="1" applyBorder="1" applyAlignment="1">
      <alignment horizontal="center" vertical="center"/>
    </xf>
    <xf numFmtId="0" fontId="61" fillId="30" borderId="13" xfId="156" quotePrefix="1" applyFont="1" applyFill="1" applyBorder="1" applyAlignment="1">
      <alignment horizontal="center" vertical="center"/>
    </xf>
    <xf numFmtId="0" fontId="70" fillId="30" borderId="39" xfId="156" applyFont="1" applyFill="1" applyBorder="1" applyAlignment="1">
      <alignment vertical="center"/>
    </xf>
    <xf numFmtId="0" fontId="61" fillId="30" borderId="60" xfId="172" applyFont="1" applyFill="1" applyBorder="1" applyAlignment="1">
      <alignment horizontal="left" vertical="center"/>
    </xf>
    <xf numFmtId="0" fontId="61" fillId="30" borderId="60" xfId="172" applyFont="1" applyFill="1" applyBorder="1" applyAlignment="1">
      <alignment horizontal="left" vertical="center" wrapText="1"/>
    </xf>
    <xf numFmtId="0" fontId="61" fillId="30" borderId="34" xfId="156" applyFont="1" applyFill="1" applyBorder="1" applyAlignment="1">
      <alignment vertical="center"/>
    </xf>
    <xf numFmtId="0" fontId="70" fillId="0" borderId="0" xfId="156" applyFont="1" applyFill="1" applyAlignment="1">
      <alignment vertical="center"/>
    </xf>
    <xf numFmtId="0" fontId="95" fillId="0" borderId="0" xfId="156" applyFont="1" applyFill="1" applyBorder="1"/>
    <xf numFmtId="0" fontId="61" fillId="30" borderId="61" xfId="156" applyFont="1" applyFill="1" applyBorder="1"/>
    <xf numFmtId="0" fontId="61" fillId="30" borderId="62" xfId="156" applyFont="1" applyFill="1" applyBorder="1"/>
    <xf numFmtId="0" fontId="70" fillId="30" borderId="17" xfId="156" applyFont="1" applyFill="1" applyBorder="1" applyAlignment="1">
      <alignment horizontal="center" vertical="center" wrapText="1"/>
    </xf>
    <xf numFmtId="0" fontId="70" fillId="30" borderId="17" xfId="156" applyFont="1" applyFill="1" applyBorder="1" applyAlignment="1">
      <alignment horizontal="center" vertical="center"/>
    </xf>
    <xf numFmtId="0" fontId="61" fillId="30" borderId="62" xfId="156" applyFont="1" applyFill="1" applyBorder="1" applyAlignment="1">
      <alignment vertical="center"/>
    </xf>
    <xf numFmtId="0" fontId="61" fillId="30" borderId="0" xfId="156" applyFont="1" applyFill="1" applyBorder="1" applyAlignment="1">
      <alignment vertical="center"/>
    </xf>
    <xf numFmtId="0" fontId="61" fillId="30" borderId="36" xfId="156" quotePrefix="1" applyFont="1" applyFill="1" applyBorder="1" applyAlignment="1">
      <alignment horizontal="center" vertical="center"/>
    </xf>
    <xf numFmtId="49" fontId="61" fillId="30" borderId="36" xfId="156" quotePrefix="1" applyNumberFormat="1" applyFont="1" applyFill="1" applyBorder="1" applyAlignment="1">
      <alignment horizontal="center" vertical="center"/>
    </xf>
    <xf numFmtId="49" fontId="61" fillId="30" borderId="44" xfId="156" quotePrefix="1" applyNumberFormat="1" applyFont="1" applyFill="1" applyBorder="1" applyAlignment="1">
      <alignment horizontal="center" vertical="center"/>
    </xf>
    <xf numFmtId="49" fontId="61" fillId="30" borderId="12" xfId="156" quotePrefix="1" applyNumberFormat="1" applyFont="1" applyFill="1" applyBorder="1" applyAlignment="1">
      <alignment horizontal="center" vertical="center"/>
    </xf>
    <xf numFmtId="49" fontId="61" fillId="30" borderId="21" xfId="156" applyNumberFormat="1" applyFont="1" applyFill="1" applyBorder="1" applyAlignment="1">
      <alignment horizontal="center" vertical="center"/>
    </xf>
    <xf numFmtId="0" fontId="61" fillId="0" borderId="0" xfId="156" applyFont="1" applyAlignment="1">
      <alignment vertical="center"/>
    </xf>
    <xf numFmtId="0" fontId="61" fillId="30" borderId="32" xfId="156" quotePrefix="1" applyFont="1" applyFill="1" applyBorder="1" applyAlignment="1">
      <alignment horizontal="center" vertical="center"/>
    </xf>
    <xf numFmtId="165" fontId="61" fillId="0" borderId="0" xfId="156" applyNumberFormat="1" applyFont="1" applyFill="1" applyBorder="1" applyAlignment="1">
      <alignment horizontal="center"/>
    </xf>
    <xf numFmtId="0" fontId="61" fillId="0" borderId="0" xfId="156" applyFont="1" applyFill="1" applyAlignment="1">
      <alignment horizontal="center"/>
    </xf>
    <xf numFmtId="0" fontId="79" fillId="0" borderId="0" xfId="123" applyFont="1" applyAlignment="1" applyProtection="1"/>
    <xf numFmtId="0" fontId="61" fillId="0" borderId="0" xfId="172" applyFont="1"/>
    <xf numFmtId="0" fontId="70" fillId="0" borderId="0" xfId="172" applyFont="1" applyAlignment="1">
      <alignment horizontal="center" vertical="center"/>
    </xf>
    <xf numFmtId="0" fontId="70" fillId="0" borderId="0" xfId="172" applyFont="1" applyBorder="1" applyAlignment="1">
      <alignment horizontal="center" vertical="center"/>
    </xf>
    <xf numFmtId="0" fontId="83" fillId="0" borderId="0" xfId="172" applyFont="1" applyBorder="1" applyAlignment="1">
      <alignment horizontal="center"/>
    </xf>
    <xf numFmtId="0" fontId="70" fillId="30" borderId="7" xfId="172" applyFont="1" applyFill="1" applyBorder="1" applyAlignment="1">
      <alignment horizontal="center" vertical="center" wrapText="1"/>
    </xf>
    <xf numFmtId="0" fontId="70" fillId="30" borderId="12" xfId="172" applyFont="1" applyFill="1" applyBorder="1" applyAlignment="1">
      <alignment horizontal="center" vertical="center" wrapText="1"/>
    </xf>
    <xf numFmtId="0" fontId="70" fillId="30" borderId="8" xfId="172" applyFont="1" applyFill="1" applyBorder="1" applyAlignment="1">
      <alignment horizontal="center" vertical="center" wrapText="1"/>
    </xf>
    <xf numFmtId="0" fontId="61" fillId="30" borderId="30" xfId="172" quotePrefix="1" applyFont="1" applyFill="1" applyBorder="1" applyAlignment="1">
      <alignment horizontal="center" vertical="center"/>
    </xf>
    <xf numFmtId="0" fontId="61" fillId="30" borderId="7" xfId="172" quotePrefix="1" applyFont="1" applyFill="1" applyBorder="1" applyAlignment="1">
      <alignment horizontal="center" vertical="center" wrapText="1"/>
    </xf>
    <xf numFmtId="0" fontId="61" fillId="30" borderId="30" xfId="172" applyFont="1" applyFill="1" applyBorder="1" applyAlignment="1">
      <alignment horizontal="center" vertical="center"/>
    </xf>
    <xf numFmtId="0" fontId="61" fillId="30" borderId="64" xfId="172" quotePrefix="1" applyFont="1" applyFill="1" applyBorder="1" applyAlignment="1">
      <alignment horizontal="center" vertical="center"/>
    </xf>
    <xf numFmtId="0" fontId="61" fillId="30" borderId="22" xfId="172" quotePrefix="1" applyFont="1" applyFill="1" applyBorder="1" applyAlignment="1">
      <alignment horizontal="center" vertical="center" wrapText="1"/>
    </xf>
    <xf numFmtId="0" fontId="70" fillId="30" borderId="22" xfId="172" quotePrefix="1" applyFont="1" applyFill="1" applyBorder="1" applyAlignment="1">
      <alignment horizontal="left" vertical="center" wrapText="1"/>
    </xf>
    <xf numFmtId="0" fontId="61" fillId="30" borderId="13" xfId="172" quotePrefix="1" applyFont="1" applyFill="1" applyBorder="1" applyAlignment="1">
      <alignment horizontal="center" vertical="center" wrapText="1"/>
    </xf>
    <xf numFmtId="0" fontId="96" fillId="30" borderId="15" xfId="146" applyFont="1" applyFill="1" applyBorder="1" applyAlignment="1">
      <alignment horizontal="left" indent="3"/>
    </xf>
    <xf numFmtId="0" fontId="80" fillId="30" borderId="16" xfId="146" applyFont="1" applyFill="1" applyBorder="1" applyAlignment="1">
      <alignment horizontal="left" indent="3"/>
    </xf>
    <xf numFmtId="0" fontId="61" fillId="30" borderId="16" xfId="146" applyFont="1" applyFill="1" applyBorder="1"/>
    <xf numFmtId="0" fontId="61" fillId="30" borderId="20" xfId="146" applyFont="1" applyFill="1" applyBorder="1"/>
    <xf numFmtId="0" fontId="61" fillId="30" borderId="46" xfId="146" applyFont="1" applyFill="1" applyBorder="1" applyAlignment="1">
      <alignment horizontal="center"/>
    </xf>
    <xf numFmtId="0" fontId="61" fillId="30" borderId="35" xfId="146" applyFont="1" applyFill="1" applyBorder="1" applyAlignment="1">
      <alignment horizontal="center"/>
    </xf>
    <xf numFmtId="0" fontId="70" fillId="30" borderId="7" xfId="146" applyFont="1" applyFill="1" applyBorder="1" applyAlignment="1">
      <alignment horizontal="center" vertical="center" wrapText="1"/>
    </xf>
    <xf numFmtId="0" fontId="70" fillId="30" borderId="18" xfId="146" applyFont="1" applyFill="1" applyBorder="1" applyAlignment="1">
      <alignment horizontal="center" vertical="center" wrapText="1"/>
    </xf>
    <xf numFmtId="0" fontId="61" fillId="30" borderId="33" xfId="146" applyFont="1" applyFill="1" applyBorder="1" applyAlignment="1">
      <alignment horizontal="center"/>
    </xf>
    <xf numFmtId="0" fontId="61" fillId="30" borderId="7" xfId="146" quotePrefix="1" applyFont="1" applyFill="1" applyBorder="1" applyAlignment="1">
      <alignment horizontal="center" vertical="center"/>
    </xf>
    <xf numFmtId="0" fontId="61" fillId="30" borderId="7" xfId="0" quotePrefix="1" applyFont="1" applyFill="1" applyBorder="1" applyAlignment="1">
      <alignment horizontal="center" vertical="center"/>
    </xf>
    <xf numFmtId="0" fontId="61" fillId="30" borderId="18" xfId="146" quotePrefix="1" applyFont="1" applyFill="1" applyBorder="1" applyAlignment="1">
      <alignment horizontal="center" vertical="center"/>
    </xf>
    <xf numFmtId="0" fontId="61" fillId="30" borderId="22" xfId="146" quotePrefix="1" applyFont="1" applyFill="1" applyBorder="1" applyAlignment="1">
      <alignment horizontal="center" vertical="center" wrapText="1"/>
    </xf>
    <xf numFmtId="0" fontId="70" fillId="28" borderId="7" xfId="146" applyFont="1" applyFill="1" applyBorder="1" applyAlignment="1">
      <alignment horizontal="left" vertical="center" indent="1"/>
    </xf>
    <xf numFmtId="0" fontId="61" fillId="0" borderId="0" xfId="350" applyFont="1" applyFill="1"/>
    <xf numFmtId="49" fontId="61" fillId="0" borderId="0" xfId="350" applyNumberFormat="1" applyFont="1" applyFill="1" applyBorder="1" applyAlignment="1">
      <alignment horizontal="center" vertical="center"/>
    </xf>
    <xf numFmtId="0" fontId="74" fillId="22" borderId="15" xfId="350" applyFont="1" applyFill="1" applyBorder="1" applyAlignment="1">
      <alignment vertical="center"/>
    </xf>
    <xf numFmtId="0" fontId="61" fillId="0" borderId="0" xfId="350" applyFont="1" applyFill="1" applyBorder="1"/>
    <xf numFmtId="0" fontId="61" fillId="27" borderId="0" xfId="350" applyFont="1" applyFill="1"/>
    <xf numFmtId="0" fontId="61" fillId="27" borderId="0" xfId="350" applyFont="1" applyFill="1" applyBorder="1"/>
    <xf numFmtId="0" fontId="70" fillId="22" borderId="16" xfId="350" applyFont="1" applyFill="1" applyBorder="1" applyAlignment="1">
      <alignment vertical="center"/>
    </xf>
    <xf numFmtId="0" fontId="70" fillId="22" borderId="20" xfId="350" applyFont="1" applyFill="1" applyBorder="1" applyAlignment="1">
      <alignment vertical="center"/>
    </xf>
    <xf numFmtId="0" fontId="61" fillId="0" borderId="0" xfId="350" applyFont="1" applyFill="1" applyBorder="1" applyAlignment="1">
      <alignment vertical="center"/>
    </xf>
    <xf numFmtId="0" fontId="61" fillId="0" borderId="0" xfId="350" applyFont="1" applyFill="1" applyBorder="1" applyAlignment="1"/>
    <xf numFmtId="0" fontId="84" fillId="0" borderId="7" xfId="0" applyFont="1" applyBorder="1"/>
    <xf numFmtId="0" fontId="84" fillId="0" borderId="0" xfId="0" applyFont="1" applyBorder="1"/>
    <xf numFmtId="0" fontId="61" fillId="30" borderId="38" xfId="0" applyFont="1" applyFill="1" applyBorder="1"/>
    <xf numFmtId="0" fontId="61" fillId="30" borderId="31" xfId="0" applyFont="1" applyFill="1" applyBorder="1"/>
    <xf numFmtId="0" fontId="61" fillId="30" borderId="44" xfId="0" applyFont="1" applyFill="1" applyBorder="1"/>
    <xf numFmtId="0" fontId="61" fillId="30" borderId="35" xfId="0" applyFont="1" applyFill="1" applyBorder="1"/>
    <xf numFmtId="0" fontId="70" fillId="30" borderId="30" xfId="0" applyFont="1" applyFill="1" applyBorder="1" applyAlignment="1">
      <alignment vertical="center" wrapText="1"/>
    </xf>
    <xf numFmtId="0" fontId="70" fillId="30" borderId="0" xfId="0" applyFont="1" applyFill="1" applyBorder="1" applyAlignment="1">
      <alignment horizontal="center" vertical="center" wrapText="1"/>
    </xf>
    <xf numFmtId="0" fontId="61" fillId="30" borderId="40" xfId="0" applyFont="1" applyFill="1" applyBorder="1"/>
    <xf numFmtId="0" fontId="61" fillId="30" borderId="7" xfId="0" applyFont="1" applyFill="1" applyBorder="1" applyAlignment="1">
      <alignment horizontal="center" vertical="center" wrapText="1"/>
    </xf>
    <xf numFmtId="0" fontId="61" fillId="30" borderId="7" xfId="148" applyFont="1" applyFill="1" applyBorder="1" applyAlignment="1">
      <alignment vertical="center" wrapText="1"/>
    </xf>
    <xf numFmtId="0" fontId="61" fillId="30" borderId="7" xfId="148" applyFont="1" applyFill="1" applyBorder="1" applyAlignment="1">
      <alignment horizontal="left" vertical="center" wrapText="1" indent="1"/>
    </xf>
    <xf numFmtId="0" fontId="61" fillId="30" borderId="7" xfId="148" applyFont="1" applyFill="1" applyBorder="1" applyAlignment="1">
      <alignment horizontal="left" vertical="center" wrapText="1" indent="2"/>
    </xf>
    <xf numFmtId="0" fontId="61" fillId="30" borderId="7" xfId="148" applyFont="1" applyFill="1" applyBorder="1" applyAlignment="1">
      <alignment horizontal="left" vertical="center" wrapText="1" indent="4"/>
    </xf>
    <xf numFmtId="0" fontId="70" fillId="27" borderId="0" xfId="279" applyFont="1" applyFill="1" applyBorder="1" applyAlignment="1">
      <alignment horizontal="left" indent="1"/>
    </xf>
    <xf numFmtId="0" fontId="61" fillId="27" borderId="0" xfId="280" applyFont="1" applyFill="1" applyBorder="1">
      <alignment vertical="center"/>
    </xf>
    <xf numFmtId="0" fontId="70" fillId="27" borderId="0" xfId="279" applyFont="1" applyFill="1" applyBorder="1" applyAlignment="1"/>
    <xf numFmtId="0" fontId="61" fillId="27" borderId="0" xfId="244" applyFont="1" applyFill="1" applyBorder="1">
      <alignment vertical="center"/>
    </xf>
    <xf numFmtId="0" fontId="70" fillId="27" borderId="0" xfId="281" applyFont="1" applyFill="1" applyBorder="1" applyAlignment="1">
      <alignment horizontal="left" vertical="center" indent="1"/>
    </xf>
    <xf numFmtId="0" fontId="61" fillId="27" borderId="0" xfId="280" applyFont="1" applyFill="1" applyBorder="1" applyAlignment="1">
      <alignment vertical="center"/>
    </xf>
    <xf numFmtId="0" fontId="70" fillId="27" borderId="0" xfId="281" applyFont="1" applyFill="1" applyBorder="1" applyAlignment="1">
      <alignment horizontal="left" vertical="center"/>
    </xf>
    <xf numFmtId="0" fontId="70" fillId="27" borderId="0" xfId="281" applyFont="1" applyFill="1" applyBorder="1" applyAlignment="1">
      <alignment vertical="center"/>
    </xf>
    <xf numFmtId="0" fontId="61" fillId="27" borderId="0" xfId="280" applyFont="1" applyFill="1">
      <alignment vertical="center"/>
    </xf>
    <xf numFmtId="0" fontId="61" fillId="27" borderId="0" xfId="280" applyFont="1" applyFill="1" applyBorder="1" applyAlignment="1">
      <alignment horizontal="left" vertical="center" indent="1"/>
    </xf>
    <xf numFmtId="0" fontId="70" fillId="30" borderId="29" xfId="0" applyFont="1" applyFill="1" applyBorder="1" applyAlignment="1">
      <alignment horizontal="center" vertical="center" wrapText="1"/>
    </xf>
    <xf numFmtId="0" fontId="70" fillId="30" borderId="24" xfId="0" applyFont="1" applyFill="1" applyBorder="1" applyAlignment="1">
      <alignment horizontal="center" vertical="center" wrapText="1"/>
    </xf>
    <xf numFmtId="0" fontId="70" fillId="30" borderId="17" xfId="0" applyFont="1" applyFill="1" applyBorder="1" applyAlignment="1">
      <alignment horizontal="center" vertical="center" wrapText="1"/>
    </xf>
    <xf numFmtId="0" fontId="70" fillId="30" borderId="28" xfId="0" applyFont="1" applyFill="1" applyBorder="1" applyAlignment="1">
      <alignment horizontal="center" vertical="center" wrapText="1"/>
    </xf>
    <xf numFmtId="0" fontId="83" fillId="0" borderId="7" xfId="192" applyFont="1" applyFill="1" applyBorder="1" applyAlignment="1">
      <alignment horizontal="left" vertical="center" wrapText="1"/>
    </xf>
    <xf numFmtId="0" fontId="72" fillId="28" borderId="7" xfId="192" applyFont="1" applyFill="1" applyBorder="1" applyAlignment="1">
      <alignment horizontal="left" vertical="center" wrapText="1" indent="4"/>
    </xf>
    <xf numFmtId="0" fontId="61" fillId="0" borderId="0" xfId="350" applyFont="1" applyFill="1" applyBorder="1" applyAlignment="1">
      <alignment horizontal="center" vertical="center" wrapText="1"/>
    </xf>
    <xf numFmtId="49" fontId="70" fillId="0" borderId="14" xfId="192" applyNumberFormat="1" applyFont="1" applyFill="1" applyBorder="1" applyAlignment="1">
      <alignment horizontal="left" vertical="center" indent="1"/>
    </xf>
    <xf numFmtId="0" fontId="61" fillId="0" borderId="0" xfId="0" applyFont="1" applyAlignment="1">
      <alignment vertical="center" wrapText="1"/>
    </xf>
    <xf numFmtId="49" fontId="61" fillId="30" borderId="13" xfId="0" applyNumberFormat="1" applyFont="1" applyFill="1" applyBorder="1" applyAlignment="1">
      <alignment horizontal="center" vertical="center"/>
    </xf>
    <xf numFmtId="0" fontId="61" fillId="30" borderId="18" xfId="0" quotePrefix="1" applyFont="1" applyFill="1" applyBorder="1" applyAlignment="1">
      <alignment horizontal="center" vertical="center" wrapText="1"/>
    </xf>
    <xf numFmtId="0" fontId="61" fillId="0" borderId="84" xfId="351" applyFont="1" applyFill="1" applyBorder="1" applyAlignment="1">
      <alignment horizontal="center" vertical="center" wrapText="1"/>
    </xf>
    <xf numFmtId="0" fontId="61" fillId="0" borderId="86" xfId="351" applyFont="1" applyFill="1" applyBorder="1" applyAlignment="1">
      <alignment horizontal="center" vertical="center" wrapText="1"/>
    </xf>
    <xf numFmtId="0" fontId="61" fillId="0" borderId="87" xfId="351" applyFont="1" applyFill="1" applyBorder="1" applyAlignment="1">
      <alignment horizontal="center" vertical="center" wrapText="1"/>
    </xf>
    <xf numFmtId="0" fontId="61" fillId="0" borderId="89" xfId="351" applyFont="1" applyFill="1" applyBorder="1" applyAlignment="1">
      <alignment horizontal="center" vertical="center" wrapText="1"/>
    </xf>
    <xf numFmtId="0" fontId="61" fillId="0" borderId="77" xfId="351" applyFont="1" applyFill="1" applyBorder="1" applyAlignment="1">
      <alignment horizontal="center" vertical="center" wrapText="1"/>
    </xf>
    <xf numFmtId="0" fontId="61" fillId="0" borderId="94" xfId="351" applyFont="1" applyFill="1" applyBorder="1" applyAlignment="1">
      <alignment horizontal="center" vertical="center" wrapText="1"/>
    </xf>
    <xf numFmtId="0" fontId="61" fillId="67" borderId="95" xfId="351" applyFont="1" applyFill="1" applyBorder="1" applyAlignment="1">
      <alignment horizontal="center" vertical="center" wrapText="1"/>
    </xf>
    <xf numFmtId="0" fontId="61" fillId="0" borderId="95" xfId="351" applyFont="1" applyFill="1" applyBorder="1" applyAlignment="1">
      <alignment horizontal="center" vertical="center" wrapText="1"/>
    </xf>
    <xf numFmtId="0" fontId="61" fillId="0" borderId="96" xfId="351" applyFont="1" applyFill="1" applyBorder="1" applyAlignment="1">
      <alignment horizontal="center" vertical="center" wrapText="1"/>
    </xf>
    <xf numFmtId="0" fontId="61" fillId="0" borderId="102" xfId="351" applyFont="1" applyFill="1" applyBorder="1" applyAlignment="1">
      <alignment horizontal="center" vertical="center" wrapText="1"/>
    </xf>
    <xf numFmtId="0" fontId="61" fillId="0" borderId="103" xfId="351" applyFont="1" applyFill="1" applyBorder="1" applyAlignment="1">
      <alignment horizontal="center" vertical="center" wrapText="1"/>
    </xf>
    <xf numFmtId="0" fontId="61" fillId="0" borderId="104" xfId="351" applyFont="1" applyFill="1" applyBorder="1" applyAlignment="1">
      <alignment horizontal="center" vertical="center" wrapText="1"/>
    </xf>
    <xf numFmtId="0" fontId="61" fillId="30" borderId="25" xfId="0" quotePrefix="1" applyFont="1" applyFill="1" applyBorder="1" applyAlignment="1">
      <alignment horizontal="center" vertical="center"/>
    </xf>
    <xf numFmtId="9" fontId="61" fillId="68" borderId="89" xfId="168" applyNumberFormat="1" applyFont="1" applyFill="1" applyBorder="1" applyAlignment="1">
      <alignment horizontal="center" vertical="center" wrapText="1"/>
    </xf>
    <xf numFmtId="9" fontId="61" fillId="68" borderId="95" xfId="168" applyNumberFormat="1" applyFont="1" applyFill="1" applyBorder="1" applyAlignment="1">
      <alignment horizontal="center" vertical="center" wrapText="1"/>
    </xf>
    <xf numFmtId="9" fontId="61" fillId="68" borderId="94" xfId="168" applyNumberFormat="1" applyFont="1" applyFill="1" applyBorder="1" applyAlignment="1">
      <alignment horizontal="center" vertical="center" wrapText="1"/>
    </xf>
    <xf numFmtId="0" fontId="61" fillId="30" borderId="26" xfId="0" quotePrefix="1" applyFont="1" applyFill="1" applyBorder="1" applyAlignment="1">
      <alignment horizontal="center" vertical="center"/>
    </xf>
    <xf numFmtId="0" fontId="61" fillId="30" borderId="23" xfId="0" applyFont="1" applyFill="1" applyBorder="1" applyAlignment="1">
      <alignment horizontal="center" vertical="center"/>
    </xf>
    <xf numFmtId="0" fontId="61" fillId="0" borderId="7" xfId="0" applyFont="1" applyFill="1" applyBorder="1" applyAlignment="1">
      <alignment horizontal="center" vertical="center"/>
    </xf>
    <xf numFmtId="9" fontId="61" fillId="68" borderId="103" xfId="168" applyNumberFormat="1" applyFont="1" applyFill="1" applyBorder="1" applyAlignment="1">
      <alignment horizontal="center" vertical="center" wrapText="1"/>
    </xf>
    <xf numFmtId="9" fontId="61" fillId="68" borderId="102" xfId="168" applyNumberFormat="1" applyFont="1" applyFill="1" applyBorder="1" applyAlignment="1">
      <alignment horizontal="center" vertical="center" wrapText="1"/>
    </xf>
    <xf numFmtId="0" fontId="61" fillId="30" borderId="48" xfId="0" applyFont="1" applyFill="1" applyBorder="1" applyAlignment="1">
      <alignment horizontal="center" vertical="center" wrapText="1"/>
    </xf>
    <xf numFmtId="0" fontId="61" fillId="30" borderId="18" xfId="0" applyFont="1" applyFill="1" applyBorder="1" applyAlignment="1">
      <alignment horizontal="center" vertical="center" wrapText="1"/>
    </xf>
    <xf numFmtId="0" fontId="61" fillId="0" borderId="13" xfId="350" applyFont="1" applyFill="1" applyBorder="1" applyAlignment="1">
      <alignment horizontal="center" vertical="center"/>
    </xf>
    <xf numFmtId="0" fontId="61" fillId="0" borderId="14" xfId="350" applyFont="1" applyFill="1" applyBorder="1" applyAlignment="1">
      <alignment horizontal="center" vertical="center"/>
    </xf>
    <xf numFmtId="3" fontId="70" fillId="30" borderId="24" xfId="0" applyNumberFormat="1" applyFont="1" applyFill="1" applyBorder="1" applyAlignment="1">
      <alignment horizontal="left" vertical="center" wrapText="1"/>
    </xf>
    <xf numFmtId="3" fontId="70" fillId="30" borderId="7" xfId="0" applyNumberFormat="1" applyFont="1" applyFill="1" applyBorder="1" applyAlignment="1">
      <alignment horizontal="left" vertical="center" wrapText="1"/>
    </xf>
    <xf numFmtId="0" fontId="70" fillId="30" borderId="29" xfId="0" applyFont="1" applyFill="1" applyBorder="1" applyAlignment="1">
      <alignment horizontal="center" vertical="center" wrapText="1"/>
    </xf>
    <xf numFmtId="0" fontId="70" fillId="30" borderId="24" xfId="0" applyFont="1" applyFill="1" applyBorder="1" applyAlignment="1">
      <alignment horizontal="center" vertical="center" wrapText="1"/>
    </xf>
    <xf numFmtId="3" fontId="61" fillId="55" borderId="7" xfId="0" applyNumberFormat="1" applyFont="1" applyFill="1" applyBorder="1" applyAlignment="1">
      <alignment horizontal="center" vertical="center" wrapText="1"/>
    </xf>
    <xf numFmtId="0" fontId="70" fillId="30" borderId="17" xfId="0" applyFont="1" applyFill="1" applyBorder="1" applyAlignment="1">
      <alignment horizontal="center" vertical="center" wrapText="1"/>
    </xf>
    <xf numFmtId="0" fontId="61" fillId="30" borderId="17" xfId="0" applyFont="1" applyFill="1" applyBorder="1" applyAlignment="1">
      <alignment horizontal="center" vertical="center" wrapText="1"/>
    </xf>
    <xf numFmtId="0" fontId="70" fillId="30" borderId="33" xfId="0" applyFont="1" applyFill="1" applyBorder="1" applyAlignment="1">
      <alignment horizontal="center" vertical="center" wrapText="1"/>
    </xf>
    <xf numFmtId="0" fontId="70" fillId="30" borderId="7" xfId="0" applyFont="1" applyFill="1" applyBorder="1" applyAlignment="1">
      <alignment horizontal="center" vertical="center" wrapText="1"/>
    </xf>
    <xf numFmtId="0" fontId="70" fillId="30" borderId="28" xfId="0" applyFont="1" applyFill="1" applyBorder="1" applyAlignment="1">
      <alignment horizontal="center" vertical="center" wrapText="1"/>
    </xf>
    <xf numFmtId="49" fontId="70" fillId="30" borderId="22" xfId="0" applyNumberFormat="1" applyFont="1" applyFill="1" applyBorder="1" applyAlignment="1">
      <alignment horizontal="center" vertical="center"/>
    </xf>
    <xf numFmtId="49" fontId="83" fillId="0" borderId="7" xfId="0" applyNumberFormat="1" applyFont="1" applyFill="1" applyBorder="1" applyAlignment="1">
      <alignment horizontal="left" vertical="center" wrapText="1"/>
    </xf>
    <xf numFmtId="3" fontId="61" fillId="0" borderId="80" xfId="0" applyNumberFormat="1" applyFont="1" applyFill="1" applyBorder="1" applyAlignment="1">
      <alignment horizontal="center" vertical="center" wrapText="1"/>
    </xf>
    <xf numFmtId="3" fontId="61" fillId="0" borderId="109" xfId="0" applyNumberFormat="1" applyFont="1" applyFill="1" applyBorder="1" applyAlignment="1">
      <alignment horizontal="center" vertical="center" wrapText="1"/>
    </xf>
    <xf numFmtId="49" fontId="70" fillId="30" borderId="22" xfId="0" quotePrefix="1" applyNumberFormat="1" applyFont="1" applyFill="1" applyBorder="1" applyAlignment="1">
      <alignment horizontal="center" vertical="center"/>
    </xf>
    <xf numFmtId="0" fontId="61" fillId="28" borderId="7" xfId="0" applyFont="1" applyFill="1" applyBorder="1" applyAlignment="1">
      <alignment horizontal="left" vertical="center" wrapText="1" indent="1"/>
    </xf>
    <xf numFmtId="0" fontId="70" fillId="28" borderId="7" xfId="0" applyFont="1" applyFill="1" applyBorder="1" applyAlignment="1">
      <alignment horizontal="left" vertical="center" wrapText="1"/>
    </xf>
    <xf numFmtId="0" fontId="70" fillId="28" borderId="7" xfId="0" applyFont="1" applyFill="1" applyBorder="1" applyAlignment="1">
      <alignment vertical="center"/>
    </xf>
    <xf numFmtId="49" fontId="70" fillId="28" borderId="7" xfId="0" applyNumberFormat="1" applyFont="1" applyFill="1" applyBorder="1" applyAlignment="1">
      <alignment horizontal="left" vertical="center" wrapText="1"/>
    </xf>
    <xf numFmtId="0" fontId="61" fillId="28" borderId="7" xfId="0" applyFont="1" applyFill="1" applyBorder="1" applyAlignment="1">
      <alignment horizontal="left" vertical="center" wrapText="1" indent="2"/>
    </xf>
    <xf numFmtId="0" fontId="70" fillId="28" borderId="7" xfId="0" applyFont="1" applyFill="1" applyBorder="1" applyAlignment="1">
      <alignment vertical="center" wrapText="1"/>
    </xf>
    <xf numFmtId="0" fontId="70" fillId="28" borderId="7" xfId="0" applyFont="1" applyFill="1" applyBorder="1" applyAlignment="1">
      <alignment horizontal="left" vertical="center" indent="1"/>
    </xf>
    <xf numFmtId="0" fontId="61" fillId="28" borderId="7" xfId="0" applyFont="1" applyFill="1" applyBorder="1" applyAlignment="1">
      <alignment horizontal="left" vertical="center" indent="1"/>
    </xf>
    <xf numFmtId="49" fontId="70" fillId="30" borderId="13" xfId="0" quotePrefix="1" applyNumberFormat="1" applyFont="1" applyFill="1" applyBorder="1" applyAlignment="1">
      <alignment horizontal="center" vertical="center"/>
    </xf>
    <xf numFmtId="3" fontId="61" fillId="0" borderId="114" xfId="0" applyNumberFormat="1" applyFont="1" applyFill="1" applyBorder="1" applyAlignment="1">
      <alignment horizontal="center" vertical="center" wrapText="1"/>
    </xf>
    <xf numFmtId="0" fontId="61" fillId="0" borderId="0" xfId="0" applyFont="1" applyFill="1" applyBorder="1" applyAlignment="1">
      <alignment vertical="center"/>
    </xf>
    <xf numFmtId="3" fontId="61" fillId="0" borderId="107" xfId="0" applyNumberFormat="1" applyFont="1" applyFill="1" applyBorder="1" applyAlignment="1">
      <alignment horizontal="center" vertical="center" wrapText="1"/>
    </xf>
    <xf numFmtId="3" fontId="61" fillId="0" borderId="113" xfId="0" applyNumberFormat="1" applyFont="1" applyFill="1" applyBorder="1" applyAlignment="1">
      <alignment horizontal="center" vertical="center" wrapText="1"/>
    </xf>
    <xf numFmtId="0" fontId="61" fillId="0" borderId="58" xfId="0" applyFont="1" applyBorder="1" applyAlignment="1">
      <alignment horizontal="center" vertical="center" wrapText="1"/>
    </xf>
    <xf numFmtId="49" fontId="70" fillId="30" borderId="22" xfId="192" applyNumberFormat="1" applyFont="1" applyFill="1" applyBorder="1" applyAlignment="1">
      <alignment horizontal="center" vertical="center" wrapText="1"/>
    </xf>
    <xf numFmtId="49" fontId="70" fillId="30" borderId="13" xfId="192" applyNumberFormat="1" applyFont="1" applyFill="1" applyBorder="1" applyAlignment="1">
      <alignment horizontal="center" vertical="center" wrapText="1"/>
    </xf>
    <xf numFmtId="0" fontId="70" fillId="0" borderId="14" xfId="192" applyFont="1" applyFill="1" applyBorder="1" applyAlignment="1">
      <alignment horizontal="left" vertical="center" wrapText="1" indent="2"/>
    </xf>
    <xf numFmtId="3" fontId="69" fillId="0" borderId="80" xfId="0" applyNumberFormat="1" applyFont="1" applyFill="1" applyBorder="1" applyAlignment="1">
      <alignment horizontal="center" vertical="center" wrapText="1"/>
    </xf>
    <xf numFmtId="3" fontId="69" fillId="0" borderId="109" xfId="0" applyNumberFormat="1" applyFont="1" applyFill="1" applyBorder="1" applyAlignment="1">
      <alignment horizontal="center" vertical="center" wrapText="1"/>
    </xf>
    <xf numFmtId="3" fontId="69" fillId="0" borderId="107" xfId="0" applyNumberFormat="1" applyFont="1" applyFill="1" applyBorder="1" applyAlignment="1">
      <alignment horizontal="center" vertical="center" wrapText="1"/>
    </xf>
    <xf numFmtId="3" fontId="69" fillId="0" borderId="114" xfId="0" applyNumberFormat="1" applyFont="1" applyFill="1" applyBorder="1" applyAlignment="1">
      <alignment horizontal="center" vertical="center" wrapText="1"/>
    </xf>
    <xf numFmtId="49" fontId="61" fillId="30" borderId="33" xfId="0" applyNumberFormat="1" applyFont="1" applyFill="1" applyBorder="1" applyAlignment="1">
      <alignment vertical="center" wrapText="1"/>
    </xf>
    <xf numFmtId="3" fontId="83" fillId="30" borderId="17" xfId="0" applyNumberFormat="1" applyFont="1" applyFill="1" applyBorder="1" applyAlignment="1">
      <alignment horizontal="left" vertical="center" wrapText="1"/>
    </xf>
    <xf numFmtId="3" fontId="70" fillId="55" borderId="17" xfId="0" applyNumberFormat="1" applyFont="1" applyFill="1" applyBorder="1" applyAlignment="1">
      <alignment horizontal="left" vertical="center" wrapText="1"/>
    </xf>
    <xf numFmtId="3" fontId="61" fillId="0" borderId="77" xfId="0" applyNumberFormat="1" applyFont="1" applyFill="1" applyBorder="1" applyAlignment="1">
      <alignment horizontal="center" vertical="center" wrapText="1"/>
    </xf>
    <xf numFmtId="3" fontId="61" fillId="0" borderId="89" xfId="0" applyNumberFormat="1" applyFont="1" applyFill="1" applyBorder="1" applyAlignment="1">
      <alignment horizontal="center" vertical="center" wrapText="1"/>
    </xf>
    <xf numFmtId="3" fontId="61" fillId="56" borderId="89" xfId="0" applyNumberFormat="1" applyFont="1" applyFill="1" applyBorder="1" applyAlignment="1">
      <alignment horizontal="center" vertical="center" wrapText="1"/>
    </xf>
    <xf numFmtId="3" fontId="61" fillId="0" borderId="91" xfId="0" applyNumberFormat="1" applyFont="1" applyFill="1" applyBorder="1" applyAlignment="1">
      <alignment horizontal="center" vertical="center" wrapText="1"/>
    </xf>
    <xf numFmtId="49" fontId="61" fillId="30" borderId="30" xfId="0" applyNumberFormat="1" applyFont="1" applyFill="1" applyBorder="1" applyAlignment="1">
      <alignment vertical="center" wrapText="1"/>
    </xf>
    <xf numFmtId="3" fontId="70" fillId="30" borderId="7" xfId="0" applyNumberFormat="1" applyFont="1" applyFill="1" applyBorder="1" applyAlignment="1">
      <alignment horizontal="left" vertical="center" wrapText="1" indent="1"/>
    </xf>
    <xf numFmtId="3" fontId="70" fillId="55" borderId="7" xfId="0" applyNumberFormat="1" applyFont="1" applyFill="1" applyBorder="1" applyAlignment="1">
      <alignment horizontal="left" vertical="center" wrapText="1"/>
    </xf>
    <xf numFmtId="3" fontId="61" fillId="0" borderId="94" xfId="0" applyNumberFormat="1" applyFont="1" applyFill="1" applyBorder="1" applyAlignment="1">
      <alignment horizontal="center" vertical="center" wrapText="1"/>
    </xf>
    <xf numFmtId="3" fontId="61" fillId="0" borderId="95" xfId="0" applyNumberFormat="1" applyFont="1" applyFill="1" applyBorder="1" applyAlignment="1">
      <alignment horizontal="center" vertical="center" wrapText="1"/>
    </xf>
    <xf numFmtId="3" fontId="61" fillId="56" borderId="95" xfId="0" applyNumberFormat="1" applyFont="1" applyFill="1" applyBorder="1" applyAlignment="1">
      <alignment horizontal="center" vertical="center" wrapText="1"/>
    </xf>
    <xf numFmtId="3" fontId="61" fillId="56" borderId="96" xfId="0" applyNumberFormat="1" applyFont="1" applyFill="1" applyBorder="1" applyAlignment="1">
      <alignment horizontal="center" vertical="center" wrapText="1"/>
    </xf>
    <xf numFmtId="3" fontId="70" fillId="30" borderId="7" xfId="0" applyNumberFormat="1" applyFont="1" applyFill="1" applyBorder="1" applyAlignment="1">
      <alignment horizontal="left" vertical="center" wrapText="1" indent="2"/>
    </xf>
    <xf numFmtId="3" fontId="61" fillId="55" borderId="7" xfId="0" applyNumberFormat="1" applyFont="1" applyFill="1" applyBorder="1" applyAlignment="1">
      <alignment horizontal="left" vertical="center" wrapText="1"/>
    </xf>
    <xf numFmtId="3" fontId="61" fillId="30" borderId="7" xfId="0" applyNumberFormat="1" applyFont="1" applyFill="1" applyBorder="1" applyAlignment="1">
      <alignment horizontal="left" vertical="center" wrapText="1" indent="3"/>
    </xf>
    <xf numFmtId="3" fontId="61" fillId="0" borderId="96" xfId="0" applyNumberFormat="1" applyFont="1" applyFill="1" applyBorder="1" applyAlignment="1">
      <alignment horizontal="center" vertical="center" wrapText="1"/>
    </xf>
    <xf numFmtId="49" fontId="61" fillId="30" borderId="30" xfId="0" quotePrefix="1" applyNumberFormat="1" applyFont="1" applyFill="1" applyBorder="1" applyAlignment="1">
      <alignment vertical="center" wrapText="1"/>
    </xf>
    <xf numFmtId="3" fontId="61" fillId="30" borderId="7" xfId="0" applyNumberFormat="1" applyFont="1" applyFill="1" applyBorder="1" applyAlignment="1">
      <alignment horizontal="left" vertical="center" wrapText="1" indent="2"/>
    </xf>
    <xf numFmtId="3" fontId="61" fillId="56" borderId="94" xfId="0" applyNumberFormat="1" applyFont="1" applyFill="1" applyBorder="1" applyAlignment="1">
      <alignment horizontal="center" vertical="center" wrapText="1"/>
    </xf>
    <xf numFmtId="3" fontId="61" fillId="55" borderId="7" xfId="0" applyNumberFormat="1" applyFont="1" applyFill="1" applyBorder="1" applyAlignment="1">
      <alignment vertical="center" wrapText="1"/>
    </xf>
    <xf numFmtId="3" fontId="61" fillId="30" borderId="7" xfId="0" applyNumberFormat="1" applyFont="1" applyFill="1" applyBorder="1" applyAlignment="1">
      <alignment horizontal="left" vertical="center" wrapText="1" indent="4"/>
    </xf>
    <xf numFmtId="3" fontId="61" fillId="55" borderId="12" xfId="0" applyNumberFormat="1" applyFont="1" applyFill="1" applyBorder="1" applyAlignment="1">
      <alignment horizontal="left" vertical="center" wrapText="1"/>
    </xf>
    <xf numFmtId="3" fontId="61" fillId="69" borderId="7" xfId="0" applyNumberFormat="1" applyFont="1" applyFill="1" applyBorder="1" applyAlignment="1">
      <alignment horizontal="left" vertical="center" wrapText="1"/>
    </xf>
    <xf numFmtId="3" fontId="70" fillId="30" borderId="7" xfId="0" applyNumberFormat="1" applyFont="1" applyFill="1" applyBorder="1" applyAlignment="1">
      <alignment horizontal="left" vertical="center" wrapText="1" indent="3"/>
    </xf>
    <xf numFmtId="49" fontId="61" fillId="30" borderId="34" xfId="0" applyNumberFormat="1" applyFont="1" applyFill="1" applyBorder="1" applyAlignment="1">
      <alignment vertical="center" wrapText="1"/>
    </xf>
    <xf numFmtId="3" fontId="70" fillId="30" borderId="14" xfId="0" applyNumberFormat="1" applyFont="1" applyFill="1" applyBorder="1" applyAlignment="1">
      <alignment horizontal="left" vertical="center" wrapText="1" indent="2"/>
    </xf>
    <xf numFmtId="3" fontId="61" fillId="55" borderId="14" xfId="0" applyNumberFormat="1" applyFont="1" applyFill="1" applyBorder="1" applyAlignment="1">
      <alignment horizontal="left" vertical="center" wrapText="1"/>
    </xf>
    <xf numFmtId="3" fontId="61" fillId="0" borderId="102" xfId="0" applyNumberFormat="1" applyFont="1" applyFill="1" applyBorder="1" applyAlignment="1">
      <alignment horizontal="center" vertical="center" wrapText="1"/>
    </xf>
    <xf numFmtId="3" fontId="61" fillId="0" borderId="103" xfId="0" applyNumberFormat="1" applyFont="1" applyFill="1" applyBorder="1" applyAlignment="1">
      <alignment horizontal="center" vertical="center" wrapText="1"/>
    </xf>
    <xf numFmtId="3" fontId="61" fillId="56" borderId="103" xfId="0" applyNumberFormat="1" applyFont="1" applyFill="1" applyBorder="1" applyAlignment="1">
      <alignment horizontal="center" vertical="center" wrapText="1"/>
    </xf>
    <xf numFmtId="3" fontId="61" fillId="56" borderId="104" xfId="0" applyNumberFormat="1" applyFont="1" applyFill="1" applyBorder="1" applyAlignment="1">
      <alignment horizontal="center" vertical="center" wrapText="1"/>
    </xf>
    <xf numFmtId="3" fontId="70" fillId="30" borderId="17" xfId="0" applyNumberFormat="1" applyFont="1" applyFill="1" applyBorder="1" applyAlignment="1">
      <alignment vertical="center" wrapText="1"/>
    </xf>
    <xf numFmtId="49" fontId="61" fillId="30" borderId="30" xfId="0" applyNumberFormat="1" applyFont="1" applyFill="1" applyBorder="1" applyAlignment="1">
      <alignment horizontal="left" vertical="center" wrapText="1"/>
    </xf>
    <xf numFmtId="0" fontId="70" fillId="30" borderId="7" xfId="0" applyFont="1" applyFill="1" applyBorder="1" applyAlignment="1">
      <alignment horizontal="left" vertical="center" wrapText="1"/>
    </xf>
    <xf numFmtId="0" fontId="61" fillId="30" borderId="7" xfId="0" applyFont="1" applyFill="1" applyBorder="1" applyAlignment="1">
      <alignment horizontal="left" vertical="center" wrapText="1"/>
    </xf>
    <xf numFmtId="49" fontId="61" fillId="30" borderId="34" xfId="0" applyNumberFormat="1" applyFont="1" applyFill="1" applyBorder="1" applyAlignment="1">
      <alignment horizontal="left" vertical="center" wrapText="1"/>
    </xf>
    <xf numFmtId="0" fontId="61" fillId="30" borderId="14" xfId="0" applyFont="1" applyFill="1" applyBorder="1" applyAlignment="1">
      <alignment horizontal="left" vertical="center" wrapText="1"/>
    </xf>
    <xf numFmtId="49" fontId="61" fillId="30" borderId="12" xfId="175" applyNumberFormat="1" applyFont="1" applyFill="1" applyBorder="1" applyAlignment="1">
      <alignment horizontal="center" vertical="center"/>
    </xf>
    <xf numFmtId="49" fontId="61" fillId="30" borderId="38" xfId="175" applyNumberFormat="1" applyFont="1" applyFill="1" applyBorder="1" applyAlignment="1">
      <alignment horizontal="center" vertical="center"/>
    </xf>
    <xf numFmtId="49" fontId="61" fillId="30" borderId="21" xfId="175" applyNumberFormat="1" applyFont="1" applyFill="1" applyBorder="1" applyAlignment="1">
      <alignment horizontal="center" vertical="center"/>
    </xf>
    <xf numFmtId="49" fontId="61" fillId="30" borderId="23" xfId="175" applyNumberFormat="1" applyFont="1" applyFill="1" applyBorder="1" applyAlignment="1">
      <alignment horizontal="center" vertical="center"/>
    </xf>
    <xf numFmtId="165" fontId="61" fillId="0" borderId="13" xfId="243" quotePrefix="1" applyNumberFormat="1" applyFont="1" applyFill="1" applyBorder="1" applyAlignment="1">
      <alignment horizontal="center" vertical="center" wrapText="1" shrinkToFit="1"/>
    </xf>
    <xf numFmtId="0" fontId="61" fillId="30" borderId="32" xfId="168" quotePrefix="1" applyFont="1" applyFill="1" applyBorder="1" applyAlignment="1">
      <alignment horizontal="center" vertical="center" wrapText="1"/>
    </xf>
    <xf numFmtId="0" fontId="70" fillId="27" borderId="17" xfId="168" applyFont="1" applyFill="1" applyBorder="1" applyAlignment="1">
      <alignment vertical="center" wrapText="1"/>
    </xf>
    <xf numFmtId="0" fontId="70" fillId="0" borderId="7" xfId="168" applyFont="1" applyFill="1" applyBorder="1" applyAlignment="1">
      <alignment vertical="center" wrapText="1"/>
    </xf>
    <xf numFmtId="0" fontId="61" fillId="70" borderId="95" xfId="168" applyFont="1" applyFill="1" applyBorder="1" applyAlignment="1">
      <alignment horizontal="center" vertical="center" wrapText="1"/>
    </xf>
    <xf numFmtId="0" fontId="61" fillId="70" borderId="96" xfId="168" applyFont="1" applyFill="1" applyBorder="1" applyAlignment="1">
      <alignment horizontal="center" vertical="center" wrapText="1"/>
    </xf>
    <xf numFmtId="0" fontId="61" fillId="30" borderId="23" xfId="168" quotePrefix="1" applyFont="1" applyFill="1" applyBorder="1" applyAlignment="1">
      <alignment horizontal="center" vertical="center" wrapText="1"/>
    </xf>
    <xf numFmtId="0" fontId="61" fillId="70" borderId="105" xfId="168" applyFont="1" applyFill="1" applyBorder="1" applyAlignment="1">
      <alignment horizontal="center" vertical="center" wrapText="1"/>
    </xf>
    <xf numFmtId="0" fontId="61" fillId="70" borderId="115" xfId="168" applyFont="1" applyFill="1" applyBorder="1" applyAlignment="1">
      <alignment horizontal="center" vertical="center" wrapText="1"/>
    </xf>
    <xf numFmtId="9" fontId="70" fillId="0" borderId="7" xfId="168" applyNumberFormat="1" applyFont="1" applyFill="1" applyBorder="1" applyAlignment="1">
      <alignment vertical="center" wrapText="1"/>
    </xf>
    <xf numFmtId="9" fontId="61" fillId="27" borderId="77" xfId="168" quotePrefix="1" applyNumberFormat="1" applyFont="1" applyFill="1" applyBorder="1" applyAlignment="1">
      <alignment horizontal="center" vertical="center" wrapText="1"/>
    </xf>
    <xf numFmtId="9" fontId="61" fillId="27" borderId="89" xfId="168" quotePrefix="1" applyNumberFormat="1" applyFont="1" applyFill="1" applyBorder="1" applyAlignment="1">
      <alignment horizontal="center" vertical="center" wrapText="1"/>
    </xf>
    <xf numFmtId="0" fontId="61" fillId="70" borderId="89" xfId="168" applyFont="1" applyFill="1" applyBorder="1" applyAlignment="1">
      <alignment horizontal="left" vertical="center" wrapText="1"/>
    </xf>
    <xf numFmtId="9" fontId="61" fillId="70" borderId="89" xfId="168" quotePrefix="1" applyNumberFormat="1" applyFont="1" applyFill="1" applyBorder="1" applyAlignment="1">
      <alignment horizontal="center" vertical="center" wrapText="1"/>
    </xf>
    <xf numFmtId="9" fontId="61" fillId="70" borderId="91" xfId="168" quotePrefix="1" applyNumberFormat="1" applyFont="1" applyFill="1" applyBorder="1" applyAlignment="1">
      <alignment horizontal="center" vertical="center" wrapText="1"/>
    </xf>
    <xf numFmtId="9" fontId="61" fillId="71" borderId="95" xfId="168" quotePrefix="1" applyNumberFormat="1" applyFont="1" applyFill="1" applyBorder="1" applyAlignment="1">
      <alignment horizontal="center" vertical="center" wrapText="1"/>
    </xf>
    <xf numFmtId="9" fontId="61" fillId="70" borderId="96" xfId="168" quotePrefix="1" applyNumberFormat="1" applyFont="1" applyFill="1" applyBorder="1" applyAlignment="1">
      <alignment horizontal="center" vertical="center" wrapText="1"/>
    </xf>
    <xf numFmtId="0" fontId="61" fillId="70" borderId="95" xfId="168" applyFont="1" applyFill="1" applyBorder="1" applyAlignment="1">
      <alignment horizontal="left" vertical="center" wrapText="1"/>
    </xf>
    <xf numFmtId="9" fontId="70" fillId="0" borderId="7" xfId="168" applyNumberFormat="1" applyFont="1" applyFill="1" applyBorder="1" applyAlignment="1">
      <alignment horizontal="left" vertical="center" wrapText="1" indent="2"/>
    </xf>
    <xf numFmtId="9" fontId="72" fillId="0" borderId="7" xfId="168" applyNumberFormat="1" applyFont="1" applyFill="1" applyBorder="1" applyAlignment="1">
      <alignment horizontal="left" vertical="center" wrapText="1" indent="4"/>
    </xf>
    <xf numFmtId="9" fontId="61" fillId="70" borderId="95" xfId="168" quotePrefix="1" applyNumberFormat="1" applyFont="1" applyFill="1" applyBorder="1" applyAlignment="1">
      <alignment vertical="center" wrapText="1"/>
    </xf>
    <xf numFmtId="0" fontId="61" fillId="70" borderId="95" xfId="354" applyFont="1" applyFill="1" applyBorder="1"/>
    <xf numFmtId="9" fontId="70" fillId="0" borderId="7" xfId="169" applyNumberFormat="1" applyFont="1" applyFill="1" applyBorder="1" applyAlignment="1">
      <alignment horizontal="left" vertical="center" wrapText="1" indent="2"/>
    </xf>
    <xf numFmtId="0" fontId="61" fillId="70" borderId="105" xfId="168" applyFont="1" applyFill="1" applyBorder="1" applyAlignment="1">
      <alignment horizontal="left" vertical="center" wrapText="1"/>
    </xf>
    <xf numFmtId="9" fontId="61" fillId="71" borderId="105" xfId="168" quotePrefix="1" applyNumberFormat="1" applyFont="1" applyFill="1" applyBorder="1" applyAlignment="1">
      <alignment horizontal="center" vertical="center" wrapText="1"/>
    </xf>
    <xf numFmtId="9" fontId="61" fillId="70" borderId="115" xfId="168" quotePrefix="1" applyNumberFormat="1" applyFont="1" applyFill="1" applyBorder="1" applyAlignment="1">
      <alignment horizontal="center" vertical="center" wrapText="1"/>
    </xf>
    <xf numFmtId="9" fontId="70" fillId="27" borderId="7" xfId="168" applyNumberFormat="1" applyFont="1" applyFill="1" applyBorder="1" applyAlignment="1">
      <alignment horizontal="left" vertical="center" wrapText="1" indent="1"/>
    </xf>
    <xf numFmtId="0" fontId="61" fillId="70" borderId="89" xfId="168" applyFont="1" applyFill="1" applyBorder="1" applyAlignment="1">
      <alignment vertical="center" wrapText="1"/>
    </xf>
    <xf numFmtId="0" fontId="61" fillId="70" borderId="89" xfId="168" applyFont="1" applyFill="1" applyBorder="1" applyAlignment="1">
      <alignment vertical="center"/>
    </xf>
    <xf numFmtId="9" fontId="70" fillId="28" borderId="7" xfId="168" applyNumberFormat="1" applyFont="1" applyFill="1" applyBorder="1" applyAlignment="1">
      <alignment horizontal="left" vertical="center" wrapText="1" indent="1"/>
    </xf>
    <xf numFmtId="0" fontId="61" fillId="70" borderId="95" xfId="168" applyFont="1" applyFill="1" applyBorder="1" applyAlignment="1">
      <alignment vertical="center" wrapText="1"/>
    </xf>
    <xf numFmtId="0" fontId="61" fillId="70" borderId="95" xfId="168" applyFont="1" applyFill="1" applyBorder="1" applyAlignment="1">
      <alignment vertical="center"/>
    </xf>
    <xf numFmtId="0" fontId="77" fillId="70" borderId="94" xfId="168" applyFont="1" applyFill="1" applyBorder="1" applyAlignment="1">
      <alignment horizontal="left" vertical="center" wrapText="1"/>
    </xf>
    <xf numFmtId="0" fontId="77" fillId="70" borderId="95" xfId="168" applyFont="1" applyFill="1" applyBorder="1" applyAlignment="1">
      <alignment horizontal="left" vertical="center" wrapText="1"/>
    </xf>
    <xf numFmtId="0" fontId="77" fillId="70" borderId="95" xfId="168" applyFont="1" applyFill="1" applyBorder="1" applyAlignment="1">
      <alignment vertical="center" wrapText="1"/>
    </xf>
    <xf numFmtId="0" fontId="77" fillId="70" borderId="95" xfId="168" applyFont="1" applyFill="1" applyBorder="1" applyAlignment="1">
      <alignment vertical="center"/>
    </xf>
    <xf numFmtId="9" fontId="70" fillId="28" borderId="12" xfId="168" applyNumberFormat="1" applyFont="1" applyFill="1" applyBorder="1" applyAlignment="1">
      <alignment horizontal="left" vertical="center" wrapText="1" indent="1"/>
    </xf>
    <xf numFmtId="0" fontId="61" fillId="30" borderId="50" xfId="354" quotePrefix="1" applyFont="1" applyFill="1" applyBorder="1" applyAlignment="1">
      <alignment horizontal="center" vertical="center"/>
    </xf>
    <xf numFmtId="0" fontId="70" fillId="28" borderId="7" xfId="169" applyFont="1" applyFill="1" applyBorder="1" applyAlignment="1">
      <alignment vertical="center" wrapText="1"/>
    </xf>
    <xf numFmtId="0" fontId="77" fillId="70" borderId="89" xfId="168" applyFont="1" applyFill="1" applyBorder="1" applyAlignment="1">
      <alignment vertical="center"/>
    </xf>
    <xf numFmtId="0" fontId="77" fillId="70" borderId="91" xfId="168" applyFont="1" applyFill="1" applyBorder="1" applyAlignment="1">
      <alignment vertical="center"/>
    </xf>
    <xf numFmtId="9" fontId="61" fillId="56" borderId="95" xfId="168" quotePrefix="1" applyNumberFormat="1" applyFont="1" applyFill="1" applyBorder="1" applyAlignment="1">
      <alignment horizontal="center" vertical="center" wrapText="1"/>
    </xf>
    <xf numFmtId="0" fontId="77" fillId="70" borderId="96" xfId="168" applyFont="1" applyFill="1" applyBorder="1" applyAlignment="1">
      <alignment vertical="center"/>
    </xf>
    <xf numFmtId="0" fontId="61" fillId="30" borderId="51" xfId="354" quotePrefix="1" applyFont="1" applyFill="1" applyBorder="1" applyAlignment="1">
      <alignment horizontal="center" vertical="center"/>
    </xf>
    <xf numFmtId="9" fontId="70" fillId="28" borderId="14" xfId="169" applyNumberFormat="1" applyFont="1" applyFill="1" applyBorder="1" applyAlignment="1">
      <alignment vertical="center" wrapText="1"/>
    </xf>
    <xf numFmtId="0" fontId="77" fillId="70" borderId="103" xfId="168" applyFont="1" applyFill="1" applyBorder="1" applyAlignment="1">
      <alignment vertical="center"/>
    </xf>
    <xf numFmtId="0" fontId="77" fillId="70" borderId="104" xfId="168" applyFont="1" applyFill="1" applyBorder="1" applyAlignment="1">
      <alignment vertical="center"/>
    </xf>
    <xf numFmtId="9" fontId="61" fillId="27" borderId="91" xfId="168" quotePrefix="1" applyNumberFormat="1" applyFont="1" applyFill="1" applyBorder="1" applyAlignment="1">
      <alignment horizontal="center" vertical="center" wrapText="1"/>
    </xf>
    <xf numFmtId="9" fontId="61" fillId="27" borderId="94" xfId="168" quotePrefix="1" applyNumberFormat="1" applyFont="1" applyFill="1" applyBorder="1" applyAlignment="1">
      <alignment horizontal="center" vertical="center" wrapText="1"/>
    </xf>
    <xf numFmtId="9" fontId="61" fillId="27" borderId="95" xfId="168" quotePrefix="1" applyNumberFormat="1" applyFont="1" applyFill="1" applyBorder="1" applyAlignment="1">
      <alignment horizontal="center" vertical="center" wrapText="1"/>
    </xf>
    <xf numFmtId="9" fontId="61" fillId="27" borderId="102" xfId="168" quotePrefix="1" applyNumberFormat="1" applyFont="1" applyFill="1" applyBorder="1" applyAlignment="1">
      <alignment horizontal="center" vertical="center" wrapText="1"/>
    </xf>
    <xf numFmtId="9" fontId="61" fillId="27" borderId="103" xfId="168" quotePrefix="1" applyNumberFormat="1" applyFont="1" applyFill="1" applyBorder="1" applyAlignment="1">
      <alignment horizontal="center" vertical="center" wrapText="1"/>
    </xf>
    <xf numFmtId="9" fontId="61" fillId="27" borderId="99" xfId="168" quotePrefix="1" applyNumberFormat="1" applyFont="1" applyFill="1" applyBorder="1" applyAlignment="1">
      <alignment horizontal="center" vertical="center" wrapText="1"/>
    </xf>
    <xf numFmtId="9" fontId="61" fillId="27" borderId="105" xfId="168" quotePrefix="1" applyNumberFormat="1" applyFont="1" applyFill="1" applyBorder="1" applyAlignment="1">
      <alignment horizontal="center" vertical="center" wrapText="1"/>
    </xf>
    <xf numFmtId="0" fontId="61" fillId="70" borderId="94" xfId="168" applyFont="1" applyFill="1" applyBorder="1" applyAlignment="1">
      <alignment horizontal="left" vertical="center" wrapText="1"/>
    </xf>
    <xf numFmtId="9" fontId="61" fillId="27" borderId="96" xfId="168" quotePrefix="1" applyNumberFormat="1" applyFont="1" applyFill="1" applyBorder="1" applyAlignment="1">
      <alignment horizontal="center" vertical="center" wrapText="1"/>
    </xf>
    <xf numFmtId="0" fontId="77" fillId="70" borderId="105" xfId="168" applyFont="1" applyFill="1" applyBorder="1" applyAlignment="1">
      <alignment vertical="center"/>
    </xf>
    <xf numFmtId="9" fontId="61" fillId="27" borderId="115" xfId="168" quotePrefix="1" applyNumberFormat="1" applyFont="1" applyFill="1" applyBorder="1" applyAlignment="1">
      <alignment horizontal="center" vertical="center" wrapText="1"/>
    </xf>
    <xf numFmtId="0" fontId="74" fillId="30" borderId="15" xfId="163" applyFont="1" applyFill="1" applyBorder="1" applyAlignment="1">
      <alignment vertical="center"/>
    </xf>
    <xf numFmtId="0" fontId="74" fillId="30" borderId="16" xfId="163" applyFont="1" applyFill="1" applyBorder="1" applyAlignment="1">
      <alignment vertical="center"/>
    </xf>
    <xf numFmtId="0" fontId="74" fillId="30" borderId="20" xfId="163" applyFont="1" applyFill="1" applyBorder="1" applyAlignment="1">
      <alignment vertical="center"/>
    </xf>
    <xf numFmtId="0" fontId="61" fillId="68" borderId="105" xfId="163" applyFont="1" applyFill="1" applyBorder="1"/>
    <xf numFmtId="0" fontId="61" fillId="68" borderId="105" xfId="163" applyFont="1" applyFill="1" applyBorder="1" applyAlignment="1">
      <alignment horizontal="center" wrapText="1"/>
    </xf>
    <xf numFmtId="0" fontId="61" fillId="68" borderId="115" xfId="163" applyFont="1" applyFill="1" applyBorder="1"/>
    <xf numFmtId="0" fontId="61" fillId="68" borderId="77" xfId="163" applyFont="1" applyFill="1" applyBorder="1" applyAlignment="1">
      <alignment horizontal="center" wrapText="1"/>
    </xf>
    <xf numFmtId="0" fontId="61" fillId="68" borderId="89" xfId="163" applyFont="1" applyFill="1" applyBorder="1" applyAlignment="1">
      <alignment horizontal="center" wrapText="1"/>
    </xf>
    <xf numFmtId="0" fontId="61" fillId="68" borderId="89" xfId="163" applyFont="1" applyFill="1" applyBorder="1"/>
    <xf numFmtId="0" fontId="61" fillId="68" borderId="91" xfId="163" applyFont="1" applyFill="1" applyBorder="1"/>
    <xf numFmtId="0" fontId="61" fillId="68" borderId="94" xfId="163" applyFont="1" applyFill="1" applyBorder="1" applyAlignment="1">
      <alignment horizontal="center" wrapText="1"/>
    </xf>
    <xf numFmtId="0" fontId="61" fillId="68" borderId="95" xfId="163" applyFont="1" applyFill="1" applyBorder="1" applyAlignment="1">
      <alignment horizontal="center" wrapText="1"/>
    </xf>
    <xf numFmtId="0" fontId="61" fillId="68" borderId="95" xfId="163" applyFont="1" applyFill="1" applyBorder="1"/>
    <xf numFmtId="0" fontId="61" fillId="68" borderId="96" xfId="163" applyFont="1" applyFill="1" applyBorder="1"/>
    <xf numFmtId="0" fontId="61" fillId="68" borderId="94" xfId="163" applyFont="1" applyFill="1" applyBorder="1" applyAlignment="1">
      <alignment horizontal="center" vertical="center" wrapText="1"/>
    </xf>
    <xf numFmtId="0" fontId="61" fillId="68" borderId="95" xfId="163" applyFont="1" applyFill="1" applyBorder="1" applyAlignment="1">
      <alignment horizontal="center" vertical="center" wrapText="1"/>
    </xf>
    <xf numFmtId="0" fontId="61" fillId="0" borderId="95" xfId="163" applyFont="1" applyFill="1" applyBorder="1" applyAlignment="1">
      <alignment horizontal="center" vertical="center" wrapText="1"/>
    </xf>
    <xf numFmtId="0" fontId="61" fillId="0" borderId="102" xfId="163" applyFont="1" applyFill="1" applyBorder="1" applyAlignment="1">
      <alignment horizontal="center" vertical="center" wrapText="1"/>
    </xf>
    <xf numFmtId="0" fontId="61" fillId="0" borderId="103" xfId="163" applyFont="1" applyFill="1" applyBorder="1" applyAlignment="1">
      <alignment horizontal="center" vertical="center" wrapText="1"/>
    </xf>
    <xf numFmtId="0" fontId="61" fillId="68" borderId="103" xfId="163" applyFont="1" applyFill="1" applyBorder="1" applyAlignment="1">
      <alignment horizontal="center" vertical="center" wrapText="1"/>
    </xf>
    <xf numFmtId="0" fontId="61" fillId="68" borderId="103" xfId="163" applyFont="1" applyFill="1" applyBorder="1"/>
    <xf numFmtId="0" fontId="61" fillId="0" borderId="77" xfId="163" applyFont="1" applyFill="1" applyBorder="1" applyAlignment="1">
      <alignment horizontal="center" vertical="center" wrapText="1"/>
    </xf>
    <xf numFmtId="0" fontId="61" fillId="0" borderId="89" xfId="163" applyFont="1" applyFill="1" applyBorder="1" applyAlignment="1">
      <alignment horizontal="center" vertical="center" wrapText="1"/>
    </xf>
    <xf numFmtId="0" fontId="61" fillId="68" borderId="89" xfId="163" applyFont="1" applyFill="1" applyBorder="1" applyAlignment="1">
      <alignment vertical="center" wrapText="1"/>
    </xf>
    <xf numFmtId="0" fontId="61" fillId="68" borderId="89" xfId="163" applyFont="1" applyFill="1" applyBorder="1" applyAlignment="1">
      <alignment wrapText="1"/>
    </xf>
    <xf numFmtId="0" fontId="61" fillId="68" borderId="95" xfId="163" applyFont="1" applyFill="1" applyBorder="1" applyAlignment="1">
      <alignment wrapText="1"/>
    </xf>
    <xf numFmtId="0" fontId="61" fillId="68" borderId="95" xfId="163" applyFont="1" applyFill="1" applyBorder="1" applyAlignment="1">
      <alignment vertical="center" wrapText="1"/>
    </xf>
    <xf numFmtId="0" fontId="61" fillId="68" borderId="95" xfId="163" quotePrefix="1" applyFont="1" applyFill="1" applyBorder="1" applyAlignment="1">
      <alignment horizontal="center" vertical="center" wrapText="1"/>
    </xf>
    <xf numFmtId="0" fontId="61" fillId="68" borderId="96" xfId="163" applyFont="1" applyFill="1" applyBorder="1" applyAlignment="1">
      <alignment wrapText="1"/>
    </xf>
    <xf numFmtId="0" fontId="61" fillId="0" borderId="94" xfId="163" applyFont="1" applyFill="1" applyBorder="1" applyAlignment="1">
      <alignment horizontal="center" vertical="center" wrapText="1"/>
    </xf>
    <xf numFmtId="0" fontId="70" fillId="0" borderId="41" xfId="170" applyFont="1" applyFill="1" applyBorder="1" applyAlignment="1">
      <alignment horizontal="left" vertical="center" wrapText="1"/>
    </xf>
    <xf numFmtId="0" fontId="70" fillId="0" borderId="64" xfId="170" applyFont="1" applyFill="1" applyBorder="1" applyAlignment="1">
      <alignment horizontal="left" vertical="center" wrapText="1"/>
    </xf>
    <xf numFmtId="9" fontId="70" fillId="0" borderId="35" xfId="163" applyNumberFormat="1" applyFont="1" applyFill="1" applyBorder="1" applyAlignment="1">
      <alignment horizontal="right" vertical="center" wrapText="1"/>
    </xf>
    <xf numFmtId="0" fontId="70" fillId="0" borderId="42" xfId="163" applyFont="1" applyFill="1" applyBorder="1" applyAlignment="1">
      <alignment horizontal="center" vertical="center" wrapText="1"/>
    </xf>
    <xf numFmtId="0" fontId="61" fillId="0" borderId="91" xfId="163" applyFont="1" applyFill="1" applyBorder="1" applyAlignment="1">
      <alignment horizontal="center" vertical="center" wrapText="1"/>
    </xf>
    <xf numFmtId="0" fontId="61" fillId="0" borderId="99" xfId="163" applyFont="1" applyFill="1" applyBorder="1" applyAlignment="1">
      <alignment horizontal="center" vertical="center" wrapText="1"/>
    </xf>
    <xf numFmtId="0" fontId="61" fillId="0" borderId="105" xfId="163" applyFont="1" applyFill="1" applyBorder="1" applyAlignment="1">
      <alignment horizontal="center" vertical="center" wrapText="1"/>
    </xf>
    <xf numFmtId="0" fontId="61" fillId="0" borderId="115" xfId="163" applyFont="1" applyFill="1" applyBorder="1" applyAlignment="1">
      <alignment horizontal="center" vertical="center" wrapText="1"/>
    </xf>
    <xf numFmtId="0" fontId="70" fillId="0" borderId="0" xfId="170" applyFont="1" applyFill="1" applyBorder="1" applyAlignment="1">
      <alignment horizontal="left" vertical="center" wrapText="1"/>
    </xf>
    <xf numFmtId="9" fontId="70" fillId="0" borderId="0" xfId="168" applyNumberFormat="1" applyFont="1" applyFill="1" applyBorder="1" applyAlignment="1">
      <alignment horizontal="left" vertical="center" wrapText="1"/>
    </xf>
    <xf numFmtId="0" fontId="61" fillId="0" borderId="96" xfId="163" applyFont="1" applyFill="1" applyBorder="1" applyAlignment="1">
      <alignment horizontal="center" vertical="center" wrapText="1"/>
    </xf>
    <xf numFmtId="0" fontId="61" fillId="68" borderId="99" xfId="163" applyFont="1" applyFill="1" applyBorder="1" applyAlignment="1">
      <alignment horizontal="center" wrapText="1"/>
    </xf>
    <xf numFmtId="0" fontId="61" fillId="0" borderId="104" xfId="163" applyFont="1" applyFill="1" applyBorder="1" applyAlignment="1">
      <alignment horizontal="center" vertical="center" wrapText="1"/>
    </xf>
    <xf numFmtId="49" fontId="61" fillId="30" borderId="12" xfId="163" applyNumberFormat="1" applyFont="1" applyFill="1" applyBorder="1" applyAlignment="1">
      <alignment horizontal="center" vertical="center" wrapText="1"/>
    </xf>
    <xf numFmtId="0" fontId="61" fillId="30" borderId="12" xfId="163" quotePrefix="1" applyFont="1" applyFill="1" applyBorder="1" applyAlignment="1">
      <alignment horizontal="center" vertical="center" wrapText="1"/>
    </xf>
    <xf numFmtId="0" fontId="61" fillId="30" borderId="21" xfId="163" quotePrefix="1" applyFont="1" applyFill="1" applyBorder="1" applyAlignment="1">
      <alignment horizontal="center" vertical="center" wrapText="1"/>
    </xf>
    <xf numFmtId="0" fontId="61" fillId="0" borderId="18" xfId="163" applyFont="1" applyFill="1" applyBorder="1" applyAlignment="1">
      <alignment horizontal="center" vertical="center" wrapText="1"/>
    </xf>
    <xf numFmtId="0" fontId="61" fillId="0" borderId="7" xfId="148" applyFont="1" applyFill="1" applyBorder="1" applyAlignment="1">
      <alignment horizontal="left" vertical="center" wrapText="1" indent="1"/>
    </xf>
    <xf numFmtId="0" fontId="61" fillId="66" borderId="95" xfId="0" applyFont="1" applyFill="1" applyBorder="1"/>
    <xf numFmtId="0" fontId="61" fillId="28" borderId="7" xfId="148" applyFont="1" applyFill="1" applyBorder="1" applyAlignment="1">
      <alignment horizontal="left" vertical="center" wrapText="1"/>
    </xf>
    <xf numFmtId="0" fontId="61" fillId="30" borderId="14" xfId="0" applyFont="1" applyFill="1" applyBorder="1" applyAlignment="1">
      <alignment horizontal="center" vertical="center" wrapText="1"/>
    </xf>
    <xf numFmtId="0" fontId="70" fillId="0" borderId="14" xfId="148" applyFont="1" applyFill="1" applyBorder="1" applyAlignment="1">
      <alignment horizontal="left" vertical="center" wrapText="1"/>
    </xf>
    <xf numFmtId="0" fontId="61" fillId="30" borderId="31" xfId="0" quotePrefix="1" applyFont="1" applyFill="1" applyBorder="1" applyAlignment="1">
      <alignment horizontal="center" vertical="center" wrapText="1"/>
    </xf>
    <xf numFmtId="0" fontId="61" fillId="0" borderId="17" xfId="148" applyFont="1" applyFill="1" applyBorder="1" applyAlignment="1">
      <alignment horizontal="left" vertical="center" wrapText="1"/>
    </xf>
    <xf numFmtId="0" fontId="61" fillId="30" borderId="42" xfId="0" applyFont="1" applyFill="1" applyBorder="1"/>
    <xf numFmtId="0" fontId="61" fillId="30" borderId="0" xfId="0" applyFont="1" applyFill="1" applyBorder="1"/>
    <xf numFmtId="0" fontId="61" fillId="30" borderId="36" xfId="0" quotePrefix="1" applyFont="1" applyFill="1" applyBorder="1" applyAlignment="1">
      <alignment horizontal="center" vertical="center" wrapText="1"/>
    </xf>
    <xf numFmtId="49" fontId="61" fillId="30" borderId="36" xfId="0" applyNumberFormat="1" applyFont="1" applyFill="1" applyBorder="1" applyAlignment="1">
      <alignment horizontal="center" vertical="center" wrapText="1"/>
    </xf>
    <xf numFmtId="0" fontId="61" fillId="30" borderId="7" xfId="0" applyFont="1" applyFill="1" applyBorder="1" applyAlignment="1">
      <alignment horizontal="left" wrapText="1"/>
    </xf>
    <xf numFmtId="0" fontId="61" fillId="30" borderId="7" xfId="148" applyFont="1" applyFill="1" applyBorder="1" applyAlignment="1">
      <alignment horizontal="left" vertical="center" wrapText="1"/>
    </xf>
    <xf numFmtId="0" fontId="70" fillId="30" borderId="7" xfId="148" applyFont="1" applyFill="1" applyBorder="1" applyAlignment="1">
      <alignment horizontal="left" vertical="center" wrapText="1"/>
    </xf>
    <xf numFmtId="0" fontId="61" fillId="0" borderId="81" xfId="163" applyFont="1" applyFill="1" applyBorder="1" applyAlignment="1">
      <alignment horizontal="center" vertical="center" wrapText="1"/>
    </xf>
    <xf numFmtId="0" fontId="61" fillId="0" borderId="116" xfId="163" applyFont="1" applyFill="1" applyBorder="1" applyAlignment="1">
      <alignment horizontal="center" vertical="center" wrapText="1"/>
    </xf>
    <xf numFmtId="0" fontId="61" fillId="0" borderId="117" xfId="163" applyFont="1" applyFill="1" applyBorder="1" applyAlignment="1">
      <alignment horizontal="center" vertical="center" wrapText="1"/>
    </xf>
    <xf numFmtId="0" fontId="61" fillId="71" borderId="95" xfId="0" applyFont="1" applyFill="1" applyBorder="1"/>
    <xf numFmtId="0" fontId="61" fillId="0" borderId="84" xfId="163" applyFont="1" applyFill="1" applyBorder="1" applyAlignment="1">
      <alignment horizontal="center" vertical="center" wrapText="1"/>
    </xf>
    <xf numFmtId="0" fontId="61" fillId="0" borderId="86" xfId="163" applyFont="1" applyFill="1" applyBorder="1" applyAlignment="1">
      <alignment horizontal="center" vertical="center" wrapText="1"/>
    </xf>
    <xf numFmtId="0" fontId="61" fillId="0" borderId="87" xfId="163" applyFont="1" applyFill="1" applyBorder="1" applyAlignment="1">
      <alignment horizontal="center" vertical="center" wrapText="1"/>
    </xf>
    <xf numFmtId="0" fontId="70" fillId="30" borderId="33" xfId="0" applyFont="1" applyFill="1" applyBorder="1"/>
    <xf numFmtId="0" fontId="70" fillId="30" borderId="8" xfId="0" applyFont="1" applyFill="1" applyBorder="1" applyAlignment="1">
      <alignment vertical="center"/>
    </xf>
    <xf numFmtId="0" fontId="70" fillId="30" borderId="30" xfId="0" applyFont="1" applyFill="1" applyBorder="1" applyAlignment="1">
      <alignment vertical="center"/>
    </xf>
    <xf numFmtId="0" fontId="70" fillId="30" borderId="40" xfId="0" applyFont="1" applyFill="1" applyBorder="1" applyAlignment="1">
      <alignment vertical="center"/>
    </xf>
    <xf numFmtId="0" fontId="70" fillId="30" borderId="33" xfId="0" applyFont="1" applyFill="1" applyBorder="1" applyAlignment="1">
      <alignment vertical="center"/>
    </xf>
    <xf numFmtId="0" fontId="61" fillId="0" borderId="100" xfId="163" applyFont="1" applyFill="1" applyBorder="1" applyAlignment="1">
      <alignment horizontal="center" vertical="center" wrapText="1"/>
    </xf>
    <xf numFmtId="0" fontId="61" fillId="0" borderId="110" xfId="163" applyFont="1" applyFill="1" applyBorder="1" applyAlignment="1">
      <alignment horizontal="center" vertical="center" wrapText="1"/>
    </xf>
    <xf numFmtId="0" fontId="61" fillId="0" borderId="112" xfId="163" applyFont="1" applyFill="1" applyBorder="1" applyAlignment="1">
      <alignment horizontal="center" vertical="center" wrapText="1"/>
    </xf>
    <xf numFmtId="0" fontId="61" fillId="0" borderId="111" xfId="163" applyFont="1" applyFill="1" applyBorder="1" applyAlignment="1">
      <alignment horizontal="center" vertical="center" wrapText="1"/>
    </xf>
    <xf numFmtId="0" fontId="61" fillId="30" borderId="99" xfId="0" quotePrefix="1" applyFont="1" applyFill="1" applyBorder="1" applyAlignment="1">
      <alignment horizontal="center" vertical="center" wrapText="1"/>
    </xf>
    <xf numFmtId="0" fontId="61" fillId="30" borderId="105" xfId="0" quotePrefix="1" applyFont="1" applyFill="1" applyBorder="1" applyAlignment="1">
      <alignment horizontal="center" vertical="center" wrapText="1"/>
    </xf>
    <xf numFmtId="49" fontId="61" fillId="30" borderId="100" xfId="0" applyNumberFormat="1" applyFont="1" applyFill="1" applyBorder="1" applyAlignment="1">
      <alignment horizontal="center" vertical="center" wrapText="1"/>
    </xf>
    <xf numFmtId="0" fontId="61" fillId="30" borderId="100" xfId="0" quotePrefix="1" applyFont="1" applyFill="1" applyBorder="1" applyAlignment="1">
      <alignment horizontal="center" vertical="center" wrapText="1"/>
    </xf>
    <xf numFmtId="0" fontId="69" fillId="22" borderId="61" xfId="176" applyFont="1" applyFill="1" applyBorder="1" applyAlignment="1">
      <alignment vertical="center"/>
    </xf>
    <xf numFmtId="0" fontId="61" fillId="22" borderId="46" xfId="171" applyFont="1" applyFill="1" applyBorder="1" applyAlignment="1">
      <alignment wrapText="1"/>
    </xf>
    <xf numFmtId="0" fontId="69" fillId="22" borderId="62" xfId="176" applyFont="1" applyFill="1" applyBorder="1" applyAlignment="1">
      <alignment vertical="center"/>
    </xf>
    <xf numFmtId="0" fontId="61" fillId="22" borderId="35" xfId="171" applyFont="1" applyFill="1" applyBorder="1" applyAlignment="1">
      <alignment horizontal="center" vertical="center" wrapText="1"/>
    </xf>
    <xf numFmtId="0" fontId="61" fillId="22" borderId="35" xfId="171" applyFont="1" applyFill="1" applyBorder="1" applyAlignment="1">
      <alignment wrapText="1"/>
    </xf>
    <xf numFmtId="0" fontId="61" fillId="22" borderId="35" xfId="171" applyFont="1" applyFill="1" applyBorder="1" applyAlignment="1">
      <alignment vertical="center" wrapText="1"/>
    </xf>
    <xf numFmtId="0" fontId="69" fillId="22" borderId="26" xfId="176" applyFont="1" applyFill="1" applyBorder="1" applyAlignment="1">
      <alignment vertical="center"/>
    </xf>
    <xf numFmtId="0" fontId="61" fillId="22" borderId="33" xfId="171" quotePrefix="1" applyFont="1" applyFill="1" applyBorder="1" applyAlignment="1">
      <alignment horizontal="center" vertical="center" wrapText="1"/>
    </xf>
    <xf numFmtId="4" fontId="61" fillId="68" borderId="77" xfId="171" quotePrefix="1" applyNumberFormat="1" applyFont="1" applyFill="1" applyBorder="1" applyAlignment="1">
      <alignment horizontal="center" vertical="center" wrapText="1"/>
    </xf>
    <xf numFmtId="4" fontId="61" fillId="68" borderId="89" xfId="171" quotePrefix="1" applyNumberFormat="1" applyFont="1" applyFill="1" applyBorder="1" applyAlignment="1">
      <alignment horizontal="center" vertical="center" wrapText="1"/>
    </xf>
    <xf numFmtId="4" fontId="61" fillId="68" borderId="91" xfId="171" quotePrefix="1" applyNumberFormat="1" applyFont="1" applyFill="1" applyBorder="1" applyAlignment="1">
      <alignment horizontal="center" vertical="center" wrapText="1"/>
    </xf>
    <xf numFmtId="4" fontId="61" fillId="0" borderId="94" xfId="171" quotePrefix="1" applyNumberFormat="1" applyFont="1" applyFill="1" applyBorder="1" applyAlignment="1">
      <alignment horizontal="center" vertical="center" wrapText="1"/>
    </xf>
    <xf numFmtId="4" fontId="61" fillId="0" borderId="95" xfId="171" quotePrefix="1" applyNumberFormat="1" applyFont="1" applyFill="1" applyBorder="1" applyAlignment="1">
      <alignment horizontal="center" vertical="center" wrapText="1"/>
    </xf>
    <xf numFmtId="4" fontId="61" fillId="0" borderId="96" xfId="171" quotePrefix="1" applyNumberFormat="1" applyFont="1" applyFill="1" applyBorder="1" applyAlignment="1">
      <alignment horizontal="center" vertical="center" wrapText="1"/>
    </xf>
    <xf numFmtId="4" fontId="61" fillId="68" borderId="99" xfId="171" applyNumberFormat="1" applyFont="1" applyFill="1" applyBorder="1" applyAlignment="1">
      <alignment vertical="center" wrapText="1"/>
    </xf>
    <xf numFmtId="4" fontId="61" fillId="68" borderId="105" xfId="171" applyNumberFormat="1" applyFont="1" applyFill="1" applyBorder="1" applyAlignment="1">
      <alignment horizontal="center" vertical="center" wrapText="1"/>
    </xf>
    <xf numFmtId="0" fontId="61" fillId="68" borderId="77" xfId="171" applyFont="1" applyFill="1" applyBorder="1" applyAlignment="1">
      <alignment vertical="center" wrapText="1"/>
    </xf>
    <xf numFmtId="4" fontId="61" fillId="68" borderId="89" xfId="171" applyNumberFormat="1" applyFont="1" applyFill="1" applyBorder="1" applyAlignment="1">
      <alignment horizontal="center" vertical="center" wrapText="1"/>
    </xf>
    <xf numFmtId="0" fontId="61" fillId="68" borderId="94" xfId="171" applyFont="1" applyFill="1" applyBorder="1" applyAlignment="1">
      <alignment vertical="center" wrapText="1"/>
    </xf>
    <xf numFmtId="4" fontId="61" fillId="68" borderId="95" xfId="171" applyNumberFormat="1" applyFont="1" applyFill="1" applyBorder="1" applyAlignment="1">
      <alignment horizontal="center" vertical="center" wrapText="1"/>
    </xf>
    <xf numFmtId="4" fontId="61" fillId="68" borderId="95" xfId="171" applyNumberFormat="1" applyFont="1" applyFill="1" applyBorder="1" applyAlignment="1">
      <alignment vertical="center" wrapText="1"/>
    </xf>
    <xf numFmtId="4" fontId="70" fillId="68" borderId="96" xfId="171" applyNumberFormat="1" applyFont="1" applyFill="1" applyBorder="1" applyAlignment="1">
      <alignment horizontal="center" vertical="center" wrapText="1"/>
    </xf>
    <xf numFmtId="0" fontId="61" fillId="68" borderId="102" xfId="171" applyFont="1" applyFill="1" applyBorder="1" applyAlignment="1">
      <alignment vertical="center" wrapText="1"/>
    </xf>
    <xf numFmtId="0" fontId="61" fillId="68" borderId="103" xfId="171" applyFont="1" applyFill="1" applyBorder="1" applyAlignment="1">
      <alignment vertical="center" wrapText="1"/>
    </xf>
    <xf numFmtId="4" fontId="61" fillId="68" borderId="103" xfId="171" applyNumberFormat="1" applyFont="1" applyFill="1" applyBorder="1" applyAlignment="1">
      <alignment vertical="center" wrapText="1"/>
    </xf>
    <xf numFmtId="4" fontId="70" fillId="68" borderId="104" xfId="171" applyNumberFormat="1" applyFont="1" applyFill="1" applyBorder="1" applyAlignment="1">
      <alignment horizontal="center" vertical="center" wrapText="1"/>
    </xf>
    <xf numFmtId="4" fontId="61" fillId="0" borderId="89" xfId="171" quotePrefix="1" applyNumberFormat="1" applyFont="1" applyFill="1" applyBorder="1" applyAlignment="1">
      <alignment horizontal="center" vertical="center" wrapText="1"/>
    </xf>
    <xf numFmtId="4" fontId="61" fillId="0" borderId="91" xfId="171" quotePrefix="1" applyNumberFormat="1" applyFont="1" applyFill="1" applyBorder="1" applyAlignment="1">
      <alignment horizontal="center" vertical="center" wrapText="1"/>
    </xf>
    <xf numFmtId="4" fontId="61" fillId="0" borderId="103" xfId="171" quotePrefix="1" applyNumberFormat="1" applyFont="1" applyFill="1" applyBorder="1" applyAlignment="1">
      <alignment horizontal="center" vertical="center" wrapText="1"/>
    </xf>
    <xf numFmtId="4" fontId="61" fillId="0" borderId="105" xfId="171" quotePrefix="1" applyNumberFormat="1" applyFont="1" applyFill="1" applyBorder="1" applyAlignment="1">
      <alignment horizontal="center" vertical="center" wrapText="1"/>
    </xf>
    <xf numFmtId="4" fontId="61" fillId="0" borderId="115" xfId="171" quotePrefix="1" applyNumberFormat="1" applyFont="1" applyFill="1" applyBorder="1" applyAlignment="1">
      <alignment horizontal="center" vertical="center" wrapText="1"/>
    </xf>
    <xf numFmtId="0" fontId="70" fillId="30" borderId="8" xfId="176" applyFont="1" applyFill="1" applyBorder="1" applyAlignment="1">
      <alignment horizontal="centerContinuous" vertical="center" wrapText="1"/>
    </xf>
    <xf numFmtId="0" fontId="90" fillId="30" borderId="41" xfId="176" applyFont="1" applyFill="1" applyBorder="1" applyAlignment="1">
      <alignment horizontal="centerContinuous" vertical="center"/>
    </xf>
    <xf numFmtId="0" fontId="70" fillId="30" borderId="7" xfId="171" applyFont="1" applyFill="1" applyBorder="1" applyAlignment="1">
      <alignment horizontal="center" vertical="center" wrapText="1"/>
    </xf>
    <xf numFmtId="4" fontId="61" fillId="28" borderId="84" xfId="171" quotePrefix="1" applyNumberFormat="1" applyFont="1" applyFill="1" applyBorder="1" applyAlignment="1">
      <alignment horizontal="center" vertical="center" wrapText="1"/>
    </xf>
    <xf numFmtId="4" fontId="61" fillId="28" borderId="86" xfId="171" quotePrefix="1" applyNumberFormat="1" applyFont="1" applyFill="1" applyBorder="1" applyAlignment="1">
      <alignment horizontal="center" vertical="center" wrapText="1"/>
    </xf>
    <xf numFmtId="4" fontId="61" fillId="28" borderId="85" xfId="171" quotePrefix="1" applyNumberFormat="1" applyFont="1" applyFill="1" applyBorder="1" applyAlignment="1">
      <alignment horizontal="center" vertical="center" wrapText="1"/>
    </xf>
    <xf numFmtId="0" fontId="70" fillId="30" borderId="8" xfId="156" applyFont="1" applyFill="1" applyBorder="1" applyAlignment="1">
      <alignment horizontal="center" vertical="center" wrapText="1"/>
    </xf>
    <xf numFmtId="0" fontId="70" fillId="30" borderId="48" xfId="156" applyFont="1" applyFill="1" applyBorder="1" applyAlignment="1">
      <alignment horizontal="center" vertical="center"/>
    </xf>
    <xf numFmtId="2" fontId="61" fillId="27" borderId="7" xfId="177" applyNumberFormat="1" applyFont="1" applyFill="1" applyBorder="1" applyAlignment="1">
      <alignment horizontal="center" vertical="center"/>
    </xf>
    <xf numFmtId="2" fontId="61" fillId="27" borderId="18" xfId="177" applyNumberFormat="1" applyFont="1" applyFill="1" applyBorder="1" applyAlignment="1">
      <alignment horizontal="center" vertical="center"/>
    </xf>
    <xf numFmtId="2" fontId="61" fillId="56" borderId="18" xfId="177" applyNumberFormat="1" applyFont="1" applyFill="1" applyBorder="1" applyAlignment="1">
      <alignment horizontal="center" vertical="center"/>
    </xf>
    <xf numFmtId="2" fontId="61" fillId="27" borderId="14" xfId="177" applyNumberFormat="1" applyFont="1" applyFill="1" applyBorder="1" applyAlignment="1">
      <alignment horizontal="center" vertical="center"/>
    </xf>
    <xf numFmtId="2" fontId="61" fillId="56" borderId="78" xfId="177" applyNumberFormat="1" applyFont="1" applyFill="1" applyBorder="1" applyAlignment="1">
      <alignment horizontal="center" vertical="center"/>
    </xf>
    <xf numFmtId="2" fontId="61" fillId="27" borderId="12" xfId="177" applyNumberFormat="1" applyFont="1" applyFill="1" applyBorder="1" applyAlignment="1">
      <alignment horizontal="center" vertical="center"/>
    </xf>
    <xf numFmtId="0" fontId="61" fillId="27" borderId="58" xfId="177" applyFont="1" applyFill="1" applyBorder="1" applyAlignment="1">
      <alignment horizontal="center"/>
    </xf>
    <xf numFmtId="2" fontId="61" fillId="27" borderId="8" xfId="177" applyNumberFormat="1" applyFont="1" applyFill="1" applyBorder="1" applyAlignment="1">
      <alignment horizontal="center" vertical="center"/>
    </xf>
    <xf numFmtId="0" fontId="61" fillId="27" borderId="62" xfId="177" applyFont="1" applyFill="1" applyBorder="1" applyAlignment="1">
      <alignment vertical="center"/>
    </xf>
    <xf numFmtId="0" fontId="69" fillId="71" borderId="95" xfId="0" applyFont="1" applyFill="1" applyBorder="1" applyAlignment="1">
      <alignment wrapText="1"/>
    </xf>
    <xf numFmtId="0" fontId="69" fillId="70" borderId="94" xfId="0" applyFont="1" applyFill="1" applyBorder="1" applyAlignment="1">
      <alignment horizontal="left" vertical="center" wrapText="1"/>
    </xf>
    <xf numFmtId="0" fontId="69" fillId="70" borderId="89" xfId="0" applyFont="1" applyFill="1" applyBorder="1" applyAlignment="1">
      <alignment wrapText="1"/>
    </xf>
    <xf numFmtId="0" fontId="71" fillId="30" borderId="36" xfId="0" applyFont="1" applyFill="1" applyBorder="1"/>
    <xf numFmtId="9" fontId="70" fillId="30" borderId="44" xfId="156" applyNumberFormat="1" applyFont="1" applyFill="1" applyBorder="1" applyAlignment="1">
      <alignment horizontal="center" vertical="center" wrapText="1"/>
    </xf>
    <xf numFmtId="0" fontId="71" fillId="30" borderId="0" xfId="0" applyFont="1" applyFill="1" applyBorder="1"/>
    <xf numFmtId="9" fontId="70" fillId="30" borderId="7" xfId="156" applyNumberFormat="1" applyFont="1" applyFill="1" applyBorder="1" applyAlignment="1">
      <alignment horizontal="center" vertical="center" wrapText="1"/>
    </xf>
    <xf numFmtId="9" fontId="70" fillId="30" borderId="40" xfId="156" applyNumberFormat="1" applyFont="1" applyFill="1" applyBorder="1" applyAlignment="1">
      <alignment horizontal="center" vertical="center" wrapText="1"/>
    </xf>
    <xf numFmtId="0" fontId="70" fillId="30" borderId="17" xfId="156" applyFont="1" applyFill="1" applyBorder="1" applyAlignment="1">
      <alignment vertical="center"/>
    </xf>
    <xf numFmtId="49" fontId="61" fillId="30" borderId="12" xfId="156" quotePrefix="1" applyNumberFormat="1" applyFont="1" applyFill="1" applyBorder="1" applyAlignment="1">
      <alignment horizontal="center" vertical="center" wrapText="1"/>
    </xf>
    <xf numFmtId="0" fontId="69" fillId="0" borderId="111" xfId="0" quotePrefix="1" applyFont="1" applyFill="1" applyBorder="1" applyAlignment="1">
      <alignment horizontal="center" vertical="center" wrapText="1"/>
    </xf>
    <xf numFmtId="0" fontId="73" fillId="30" borderId="8" xfId="147" applyFont="1" applyFill="1" applyBorder="1" applyAlignment="1">
      <alignment vertical="center"/>
    </xf>
    <xf numFmtId="0" fontId="73" fillId="30" borderId="41" xfId="147" applyFont="1" applyFill="1" applyBorder="1" applyAlignment="1">
      <alignment vertical="center"/>
    </xf>
    <xf numFmtId="0" fontId="73" fillId="0" borderId="41" xfId="147" applyFont="1" applyFill="1" applyBorder="1" applyAlignment="1">
      <alignment vertical="center"/>
    </xf>
    <xf numFmtId="0" fontId="70" fillId="30" borderId="12" xfId="0" applyFont="1" applyFill="1" applyBorder="1" applyAlignment="1">
      <alignment horizontal="center" vertical="center" wrapText="1"/>
    </xf>
    <xf numFmtId="0" fontId="70" fillId="30" borderId="17" xfId="0" applyFont="1" applyFill="1" applyBorder="1" applyAlignment="1">
      <alignment horizontal="center" vertical="center" wrapText="1"/>
    </xf>
    <xf numFmtId="0" fontId="70" fillId="30" borderId="42" xfId="0" applyFont="1" applyFill="1" applyBorder="1" applyAlignment="1">
      <alignment horizontal="center" vertical="center" wrapText="1"/>
    </xf>
    <xf numFmtId="0" fontId="70" fillId="30" borderId="8" xfId="156" applyFont="1" applyFill="1" applyBorder="1" applyAlignment="1">
      <alignment horizontal="center" vertical="center" wrapText="1"/>
    </xf>
    <xf numFmtId="0" fontId="70" fillId="30" borderId="40" xfId="156" applyFont="1" applyFill="1" applyBorder="1" applyAlignment="1">
      <alignment horizontal="center" vertical="center" wrapText="1"/>
    </xf>
    <xf numFmtId="0" fontId="80" fillId="30" borderId="7" xfId="0" applyFont="1" applyFill="1" applyBorder="1" applyAlignment="1">
      <alignment horizontal="center" vertical="center" wrapText="1"/>
    </xf>
    <xf numFmtId="0" fontId="80" fillId="30" borderId="17" xfId="0" applyFont="1" applyFill="1" applyBorder="1" applyAlignment="1">
      <alignment horizontal="center" vertical="center" wrapText="1"/>
    </xf>
    <xf numFmtId="9" fontId="70" fillId="30" borderId="7" xfId="192" applyNumberFormat="1" applyFont="1" applyFill="1" applyBorder="1" applyAlignment="1">
      <alignment horizontal="center" vertical="center" wrapText="1"/>
    </xf>
    <xf numFmtId="0" fontId="70" fillId="30" borderId="7" xfId="192" applyFont="1" applyFill="1" applyBorder="1" applyAlignment="1">
      <alignment horizontal="center" vertical="center" wrapText="1"/>
    </xf>
    <xf numFmtId="9" fontId="70" fillId="30" borderId="7" xfId="160" applyNumberFormat="1" applyFont="1" applyFill="1" applyBorder="1" applyAlignment="1">
      <alignment horizontal="center" vertical="center" wrapText="1"/>
    </xf>
    <xf numFmtId="0" fontId="70" fillId="30" borderId="7" xfId="160" applyFont="1" applyFill="1" applyBorder="1" applyAlignment="1">
      <alignment horizontal="center" vertical="center" wrapText="1"/>
    </xf>
    <xf numFmtId="0" fontId="73" fillId="0" borderId="41" xfId="160" applyFont="1" applyFill="1" applyBorder="1" applyAlignment="1">
      <alignment horizontal="left" vertical="center" wrapText="1"/>
    </xf>
    <xf numFmtId="0" fontId="61" fillId="0" borderId="41" xfId="160" applyFont="1" applyFill="1" applyBorder="1" applyAlignment="1">
      <alignment horizontal="left" vertical="center" wrapText="1"/>
    </xf>
    <xf numFmtId="0" fontId="70" fillId="30" borderId="40" xfId="156" applyFont="1" applyFill="1" applyBorder="1" applyAlignment="1">
      <alignment horizontal="center" vertical="center"/>
    </xf>
    <xf numFmtId="0" fontId="70" fillId="30" borderId="17" xfId="146" applyFont="1" applyFill="1" applyBorder="1" applyAlignment="1">
      <alignment horizontal="center" vertical="center"/>
    </xf>
    <xf numFmtId="0" fontId="70" fillId="30" borderId="7" xfId="0" applyFont="1" applyFill="1" applyBorder="1" applyAlignment="1">
      <alignment horizontal="center" vertical="center" wrapText="1"/>
    </xf>
    <xf numFmtId="49" fontId="61" fillId="30" borderId="30" xfId="156" applyNumberFormat="1" applyFont="1" applyFill="1" applyBorder="1" applyAlignment="1">
      <alignment horizontal="center" vertical="center" wrapText="1"/>
    </xf>
    <xf numFmtId="0" fontId="61" fillId="0" borderId="57" xfId="156" applyFont="1" applyBorder="1"/>
    <xf numFmtId="0" fontId="61" fillId="0" borderId="62" xfId="156" applyFont="1" applyBorder="1"/>
    <xf numFmtId="0" fontId="61" fillId="0" borderId="62" xfId="156" applyFont="1" applyBorder="1" applyAlignment="1">
      <alignment wrapText="1"/>
    </xf>
    <xf numFmtId="0" fontId="61" fillId="0" borderId="62" xfId="156" applyFont="1" applyFill="1" applyBorder="1" applyAlignment="1">
      <alignment wrapText="1"/>
    </xf>
    <xf numFmtId="0" fontId="61" fillId="0" borderId="120" xfId="156" applyFont="1" applyFill="1" applyBorder="1" applyAlignment="1">
      <alignment horizontal="center"/>
    </xf>
    <xf numFmtId="0" fontId="61" fillId="0" borderId="89" xfId="156" applyFont="1" applyFill="1" applyBorder="1" applyAlignment="1">
      <alignment horizontal="center"/>
    </xf>
    <xf numFmtId="0" fontId="61" fillId="0" borderId="91" xfId="156" applyFont="1" applyFill="1" applyBorder="1" applyAlignment="1">
      <alignment horizontal="center"/>
    </xf>
    <xf numFmtId="0" fontId="61" fillId="0" borderId="121" xfId="156" applyFont="1" applyFill="1" applyBorder="1" applyAlignment="1">
      <alignment horizontal="center"/>
    </xf>
    <xf numFmtId="0" fontId="61" fillId="0" borderId="95" xfId="156" applyFont="1" applyFill="1" applyBorder="1" applyAlignment="1">
      <alignment horizontal="center"/>
    </xf>
    <xf numFmtId="0" fontId="61" fillId="0" borderId="96" xfId="156" applyFont="1" applyFill="1" applyBorder="1" applyAlignment="1">
      <alignment horizontal="center"/>
    </xf>
    <xf numFmtId="49" fontId="61" fillId="0" borderId="121" xfId="156" applyNumberFormat="1" applyFont="1" applyFill="1" applyBorder="1" applyAlignment="1">
      <alignment horizontal="center" vertical="center" wrapText="1"/>
    </xf>
    <xf numFmtId="49" fontId="61" fillId="0" borderId="95" xfId="156" applyNumberFormat="1" applyFont="1" applyFill="1" applyBorder="1" applyAlignment="1">
      <alignment horizontal="center" vertical="center" wrapText="1"/>
    </xf>
    <xf numFmtId="49" fontId="61" fillId="0" borderId="95" xfId="156" quotePrefix="1" applyNumberFormat="1" applyFont="1" applyFill="1" applyBorder="1" applyAlignment="1">
      <alignment horizontal="center" vertical="center" wrapText="1"/>
    </xf>
    <xf numFmtId="0" fontId="61" fillId="0" borderId="95" xfId="0" quotePrefix="1" applyFont="1" applyFill="1" applyBorder="1" applyAlignment="1">
      <alignment horizontal="center" vertical="center" wrapText="1"/>
    </xf>
    <xf numFmtId="49" fontId="61" fillId="0" borderId="96" xfId="156" applyNumberFormat="1" applyFont="1" applyFill="1" applyBorder="1" applyAlignment="1">
      <alignment horizontal="center" vertical="center" wrapText="1"/>
    </xf>
    <xf numFmtId="0" fontId="61" fillId="0" borderId="122" xfId="156" applyFont="1" applyFill="1" applyBorder="1" applyAlignment="1">
      <alignment horizontal="center"/>
    </xf>
    <xf numFmtId="0" fontId="61" fillId="0" borderId="103" xfId="156" applyFont="1" applyFill="1" applyBorder="1" applyAlignment="1">
      <alignment horizontal="center"/>
    </xf>
    <xf numFmtId="0" fontId="61" fillId="0" borderId="104" xfId="156" applyFont="1" applyFill="1" applyBorder="1" applyAlignment="1">
      <alignment horizontal="center"/>
    </xf>
    <xf numFmtId="0" fontId="93" fillId="0" borderId="0" xfId="0" applyFont="1" applyAlignment="1">
      <alignment horizontal="right" vertical="center"/>
    </xf>
    <xf numFmtId="0" fontId="103" fillId="0" borderId="0" xfId="0" applyFont="1"/>
    <xf numFmtId="49" fontId="61" fillId="0" borderId="124" xfId="156" applyNumberFormat="1" applyFont="1" applyFill="1" applyBorder="1" applyAlignment="1">
      <alignment horizontal="center" vertical="center" wrapText="1"/>
    </xf>
    <xf numFmtId="49" fontId="61" fillId="0" borderId="125" xfId="156" applyNumberFormat="1" applyFont="1" applyFill="1" applyBorder="1" applyAlignment="1">
      <alignment horizontal="center" vertical="center" wrapText="1"/>
    </xf>
    <xf numFmtId="0" fontId="61" fillId="0" borderId="126" xfId="156" applyFont="1" applyFill="1" applyBorder="1" applyAlignment="1">
      <alignment horizontal="center"/>
    </xf>
    <xf numFmtId="0" fontId="61" fillId="0" borderId="127" xfId="156" applyFont="1" applyFill="1" applyBorder="1" applyAlignment="1">
      <alignment horizontal="center"/>
    </xf>
    <xf numFmtId="2" fontId="69" fillId="56" borderId="77" xfId="0" quotePrefix="1" applyNumberFormat="1" applyFont="1" applyFill="1" applyBorder="1" applyAlignment="1">
      <alignment horizontal="center" vertical="center" wrapText="1"/>
    </xf>
    <xf numFmtId="2" fontId="69" fillId="56" borderId="89" xfId="0" quotePrefix="1" applyNumberFormat="1" applyFont="1" applyFill="1" applyBorder="1" applyAlignment="1">
      <alignment horizontal="center" vertical="center" wrapText="1"/>
    </xf>
    <xf numFmtId="2" fontId="69" fillId="0" borderId="89" xfId="0" applyNumberFormat="1" applyFont="1" applyFill="1" applyBorder="1" applyAlignment="1">
      <alignment horizontal="center" vertical="center" wrapText="1"/>
    </xf>
    <xf numFmtId="2" fontId="69" fillId="56" borderId="91" xfId="0" quotePrefix="1" applyNumberFormat="1" applyFont="1" applyFill="1" applyBorder="1" applyAlignment="1">
      <alignment horizontal="center" vertical="center" wrapText="1"/>
    </xf>
    <xf numFmtId="2" fontId="69" fillId="56" borderId="94" xfId="0" quotePrefix="1" applyNumberFormat="1" applyFont="1" applyFill="1" applyBorder="1" applyAlignment="1">
      <alignment horizontal="center" vertical="center" wrapText="1"/>
    </xf>
    <xf numFmtId="2" fontId="69" fillId="56" borderId="95" xfId="0" quotePrefix="1" applyNumberFormat="1" applyFont="1" applyFill="1" applyBorder="1" applyAlignment="1">
      <alignment horizontal="center" vertical="center" wrapText="1"/>
    </xf>
    <xf numFmtId="2" fontId="69" fillId="56" borderId="96" xfId="0" quotePrefix="1" applyNumberFormat="1" applyFont="1" applyFill="1" applyBorder="1" applyAlignment="1">
      <alignment horizontal="center" vertical="center" wrapText="1"/>
    </xf>
    <xf numFmtId="2" fontId="69" fillId="0" borderId="94" xfId="0" applyNumberFormat="1" applyFont="1" applyFill="1" applyBorder="1" applyAlignment="1">
      <alignment horizontal="center" vertical="center" wrapText="1"/>
    </xf>
    <xf numFmtId="2" fontId="69" fillId="0" borderId="95" xfId="0" applyNumberFormat="1" applyFont="1" applyFill="1" applyBorder="1" applyAlignment="1">
      <alignment horizontal="center" vertical="center" wrapText="1"/>
    </xf>
    <xf numFmtId="2" fontId="69" fillId="0" borderId="99" xfId="0" applyNumberFormat="1" applyFont="1" applyFill="1" applyBorder="1" applyAlignment="1">
      <alignment horizontal="center" vertical="center" wrapText="1"/>
    </xf>
    <xf numFmtId="2" fontId="69" fillId="0" borderId="105" xfId="0" applyNumberFormat="1" applyFont="1" applyFill="1" applyBorder="1" applyAlignment="1">
      <alignment horizontal="center" vertical="center" wrapText="1"/>
    </xf>
    <xf numFmtId="2" fontId="69" fillId="56" borderId="105" xfId="0" quotePrefix="1" applyNumberFormat="1" applyFont="1" applyFill="1" applyBorder="1" applyAlignment="1">
      <alignment horizontal="center" vertical="center" wrapText="1"/>
    </xf>
    <xf numFmtId="2" fontId="69" fillId="56" borderId="115" xfId="0" quotePrefix="1" applyNumberFormat="1" applyFont="1" applyFill="1" applyBorder="1" applyAlignment="1">
      <alignment horizontal="center" vertical="center" wrapText="1"/>
    </xf>
    <xf numFmtId="2" fontId="69" fillId="0" borderId="81" xfId="0" applyNumberFormat="1" applyFont="1" applyFill="1" applyBorder="1" applyAlignment="1">
      <alignment horizontal="center" vertical="center" wrapText="1"/>
    </xf>
    <xf numFmtId="2" fontId="69" fillId="0" borderId="116" xfId="0" applyNumberFormat="1" applyFont="1" applyFill="1" applyBorder="1" applyAlignment="1">
      <alignment horizontal="center" vertical="center" wrapText="1"/>
    </xf>
    <xf numFmtId="2" fontId="69" fillId="56" borderId="116" xfId="0" quotePrefix="1" applyNumberFormat="1" applyFont="1" applyFill="1" applyBorder="1" applyAlignment="1">
      <alignment horizontal="center" vertical="center" wrapText="1"/>
    </xf>
    <xf numFmtId="2" fontId="69" fillId="0" borderId="118" xfId="0" applyNumberFormat="1" applyFont="1" applyFill="1" applyBorder="1" applyAlignment="1">
      <alignment horizontal="center" vertical="center" wrapText="1"/>
    </xf>
    <xf numFmtId="2" fontId="69" fillId="0" borderId="84" xfId="0" applyNumberFormat="1" applyFont="1" applyFill="1" applyBorder="1" applyAlignment="1">
      <alignment horizontal="center" vertical="center" wrapText="1"/>
    </xf>
    <xf numFmtId="2" fontId="69" fillId="0" borderId="86" xfId="0" applyNumberFormat="1" applyFont="1" applyFill="1" applyBorder="1" applyAlignment="1">
      <alignment horizontal="center" vertical="center" wrapText="1"/>
    </xf>
    <xf numFmtId="2" fontId="69" fillId="56" borderId="86" xfId="0" quotePrefix="1" applyNumberFormat="1" applyFont="1" applyFill="1" applyBorder="1" applyAlignment="1">
      <alignment horizontal="center" vertical="center" wrapText="1"/>
    </xf>
    <xf numFmtId="2" fontId="69" fillId="56" borderId="87" xfId="0" quotePrefix="1" applyNumberFormat="1" applyFont="1" applyFill="1" applyBorder="1" applyAlignment="1">
      <alignment horizontal="center" vertical="center" wrapText="1"/>
    </xf>
    <xf numFmtId="0" fontId="61" fillId="30" borderId="25" xfId="173" quotePrefix="1" applyFont="1" applyFill="1" applyBorder="1" applyAlignment="1">
      <alignment horizontal="center" vertical="center"/>
    </xf>
    <xf numFmtId="0" fontId="61" fillId="30" borderId="27" xfId="173" quotePrefix="1" applyFont="1" applyFill="1" applyBorder="1" applyAlignment="1">
      <alignment horizontal="center" vertical="center" wrapText="1"/>
    </xf>
    <xf numFmtId="0" fontId="61" fillId="0" borderId="77" xfId="173" applyFont="1" applyFill="1" applyBorder="1" applyAlignment="1">
      <alignment horizontal="center"/>
    </xf>
    <xf numFmtId="0" fontId="61" fillId="0" borderId="89" xfId="173" applyFont="1" applyFill="1" applyBorder="1" applyAlignment="1">
      <alignment horizontal="center"/>
    </xf>
    <xf numFmtId="0" fontId="61" fillId="68" borderId="89" xfId="173" applyFont="1" applyFill="1" applyBorder="1"/>
    <xf numFmtId="0" fontId="61" fillId="68" borderId="91" xfId="173" applyFont="1" applyFill="1" applyBorder="1"/>
    <xf numFmtId="0" fontId="61" fillId="0" borderId="94" xfId="173" applyFont="1" applyFill="1" applyBorder="1" applyAlignment="1">
      <alignment horizontal="center"/>
    </xf>
    <xf numFmtId="0" fontId="61" fillId="0" borderId="95" xfId="173" applyFont="1" applyFill="1" applyBorder="1" applyAlignment="1">
      <alignment horizontal="center"/>
    </xf>
    <xf numFmtId="0" fontId="61" fillId="68" borderId="95" xfId="173" applyFont="1" applyFill="1" applyBorder="1"/>
    <xf numFmtId="0" fontId="61" fillId="68" borderId="96" xfId="173" applyFont="1" applyFill="1" applyBorder="1"/>
    <xf numFmtId="0" fontId="61" fillId="0" borderId="102" xfId="173" applyFont="1" applyFill="1" applyBorder="1" applyAlignment="1">
      <alignment horizontal="center"/>
    </xf>
    <xf numFmtId="0" fontId="61" fillId="0" borderId="103" xfId="173" applyFont="1" applyFill="1" applyBorder="1" applyAlignment="1">
      <alignment horizontal="center"/>
    </xf>
    <xf numFmtId="0" fontId="61" fillId="68" borderId="103" xfId="173" applyFont="1" applyFill="1" applyBorder="1" applyAlignment="1">
      <alignment vertical="center" wrapText="1"/>
    </xf>
    <xf numFmtId="0" fontId="61" fillId="68" borderId="104" xfId="173" applyFont="1" applyFill="1" applyBorder="1" applyAlignment="1">
      <alignment horizontal="center"/>
    </xf>
    <xf numFmtId="0" fontId="61" fillId="68" borderId="91" xfId="173" applyFont="1" applyFill="1" applyBorder="1" applyAlignment="1">
      <alignment horizontal="center"/>
    </xf>
    <xf numFmtId="0" fontId="61" fillId="0" borderId="96" xfId="173" applyFont="1" applyFill="1" applyBorder="1" applyAlignment="1">
      <alignment horizontal="center"/>
    </xf>
    <xf numFmtId="0" fontId="61" fillId="66" borderId="95" xfId="173" applyFont="1" applyFill="1" applyBorder="1" applyAlignment="1">
      <alignment vertical="center" wrapText="1"/>
    </xf>
    <xf numFmtId="0" fontId="61" fillId="66" borderId="96" xfId="173" applyFont="1" applyFill="1" applyBorder="1" applyAlignment="1">
      <alignment horizontal="center"/>
    </xf>
    <xf numFmtId="0" fontId="61" fillId="0" borderId="99" xfId="173" applyFont="1" applyFill="1" applyBorder="1" applyAlignment="1">
      <alignment horizontal="center"/>
    </xf>
    <xf numFmtId="0" fontId="61" fillId="0" borderId="105" xfId="173" applyFont="1" applyFill="1" applyBorder="1" applyAlignment="1">
      <alignment horizontal="center"/>
    </xf>
    <xf numFmtId="0" fontId="61" fillId="66" borderId="105" xfId="173" applyFont="1" applyFill="1" applyBorder="1" applyAlignment="1">
      <alignment vertical="center" wrapText="1"/>
    </xf>
    <xf numFmtId="0" fontId="61" fillId="66" borderId="115" xfId="173" applyFont="1" applyFill="1" applyBorder="1" applyAlignment="1">
      <alignment horizontal="center"/>
    </xf>
    <xf numFmtId="0" fontId="69" fillId="66" borderId="95" xfId="192" applyFont="1" applyFill="1" applyBorder="1" applyAlignment="1">
      <alignment wrapText="1"/>
    </xf>
    <xf numFmtId="9" fontId="70" fillId="30" borderId="17" xfId="192" applyNumberFormat="1" applyFont="1" applyFill="1" applyBorder="1" applyAlignment="1">
      <alignment horizontal="center" vertical="center" wrapText="1"/>
    </xf>
    <xf numFmtId="49" fontId="69" fillId="30" borderId="12" xfId="192" quotePrefix="1" applyNumberFormat="1" applyFont="1" applyFill="1" applyBorder="1" applyAlignment="1">
      <alignment horizontal="center" vertical="center" wrapText="1"/>
    </xf>
    <xf numFmtId="49" fontId="69" fillId="30" borderId="12" xfId="160" quotePrefix="1" applyNumberFormat="1" applyFont="1" applyFill="1" applyBorder="1" applyAlignment="1">
      <alignment horizontal="center" vertical="center" wrapText="1"/>
    </xf>
    <xf numFmtId="0" fontId="73" fillId="0" borderId="8" xfId="192" applyFont="1" applyFill="1" applyBorder="1" applyAlignment="1">
      <alignment horizontal="right" vertical="center" wrapText="1"/>
    </xf>
    <xf numFmtId="49" fontId="69" fillId="30" borderId="18" xfId="192" applyNumberFormat="1" applyFont="1" applyFill="1" applyBorder="1" applyAlignment="1">
      <alignment horizontal="center" vertical="center" wrapText="1"/>
    </xf>
    <xf numFmtId="49" fontId="69" fillId="30" borderId="13" xfId="192" applyNumberFormat="1" applyFont="1" applyFill="1" applyBorder="1" applyAlignment="1">
      <alignment horizontal="center" vertical="center"/>
    </xf>
    <xf numFmtId="0" fontId="73" fillId="0" borderId="39" xfId="192" applyFont="1" applyFill="1" applyBorder="1" applyAlignment="1">
      <alignment horizontal="right" vertical="center" wrapText="1"/>
    </xf>
    <xf numFmtId="0" fontId="61" fillId="0" borderId="60" xfId="192" applyFont="1" applyFill="1" applyBorder="1" applyAlignment="1">
      <alignment horizontal="left" vertical="center" wrapText="1"/>
    </xf>
    <xf numFmtId="0" fontId="69" fillId="66" borderId="103" xfId="192" applyFont="1" applyFill="1" applyBorder="1" applyAlignment="1">
      <alignment wrapText="1"/>
    </xf>
    <xf numFmtId="0" fontId="69" fillId="0" borderId="95" xfId="192" applyFont="1" applyBorder="1" applyAlignment="1">
      <alignment horizontal="center" vertical="center" wrapText="1"/>
    </xf>
    <xf numFmtId="0" fontId="69" fillId="0" borderId="89" xfId="192" applyFont="1" applyBorder="1" applyAlignment="1">
      <alignment horizontal="center" vertical="center" wrapText="1"/>
    </xf>
    <xf numFmtId="0" fontId="69" fillId="0" borderId="91" xfId="192" applyFont="1" applyBorder="1" applyAlignment="1">
      <alignment horizontal="center" vertical="center" wrapText="1"/>
    </xf>
    <xf numFmtId="0" fontId="69" fillId="0" borderId="96" xfId="192" applyFont="1" applyBorder="1" applyAlignment="1">
      <alignment horizontal="center" vertical="center" wrapText="1"/>
    </xf>
    <xf numFmtId="0" fontId="69" fillId="0" borderId="103" xfId="192" applyFont="1" applyBorder="1" applyAlignment="1">
      <alignment horizontal="center" vertical="center" wrapText="1"/>
    </xf>
    <xf numFmtId="0" fontId="69" fillId="0" borderId="104" xfId="192" applyFont="1" applyBorder="1" applyAlignment="1">
      <alignment horizontal="center" vertical="center" wrapText="1"/>
    </xf>
    <xf numFmtId="0" fontId="69" fillId="56" borderId="91" xfId="160" applyFont="1" applyFill="1" applyBorder="1" applyAlignment="1">
      <alignment wrapText="1"/>
    </xf>
    <xf numFmtId="0" fontId="69" fillId="56" borderId="96" xfId="160" applyFont="1" applyFill="1" applyBorder="1" applyAlignment="1">
      <alignment wrapText="1"/>
    </xf>
    <xf numFmtId="0" fontId="69" fillId="56" borderId="115" xfId="160" applyFont="1" applyFill="1" applyBorder="1" applyAlignment="1">
      <alignment wrapText="1"/>
    </xf>
    <xf numFmtId="0" fontId="69" fillId="56" borderId="104" xfId="160" applyFont="1" applyFill="1" applyBorder="1" applyAlignment="1">
      <alignment wrapText="1"/>
    </xf>
    <xf numFmtId="0" fontId="70" fillId="30" borderId="36" xfId="160" applyFont="1" applyFill="1" applyBorder="1" applyAlignment="1">
      <alignment horizontal="center" vertical="center" wrapText="1"/>
    </xf>
    <xf numFmtId="49" fontId="69" fillId="30" borderId="7" xfId="160" applyNumberFormat="1" applyFont="1" applyFill="1" applyBorder="1" applyAlignment="1">
      <alignment horizontal="center" vertical="center" wrapText="1"/>
    </xf>
    <xf numFmtId="0" fontId="61" fillId="0" borderId="30" xfId="160" applyFont="1" applyFill="1" applyBorder="1" applyAlignment="1">
      <alignment horizontal="center" vertical="center" wrapText="1"/>
    </xf>
    <xf numFmtId="0" fontId="73" fillId="0" borderId="42" xfId="160" applyFont="1" applyFill="1" applyBorder="1" applyAlignment="1">
      <alignment horizontal="left" vertical="center" wrapText="1"/>
    </xf>
    <xf numFmtId="0" fontId="73" fillId="0" borderId="41" xfId="160" applyFont="1" applyFill="1" applyBorder="1" applyAlignment="1">
      <alignment horizontal="right" vertical="center" wrapText="1"/>
    </xf>
    <xf numFmtId="0" fontId="73" fillId="0" borderId="60" xfId="160" applyFont="1" applyFill="1" applyBorder="1" applyAlignment="1">
      <alignment horizontal="left" vertical="center" wrapText="1"/>
    </xf>
    <xf numFmtId="0" fontId="69" fillId="0" borderId="95" xfId="160" applyFont="1" applyFill="1" applyBorder="1" applyAlignment="1">
      <alignment horizontal="center" vertical="center" wrapText="1"/>
    </xf>
    <xf numFmtId="0" fontId="69" fillId="0" borderId="77" xfId="160" applyFont="1" applyFill="1" applyBorder="1" applyAlignment="1">
      <alignment horizontal="center" vertical="center" wrapText="1"/>
    </xf>
    <xf numFmtId="0" fontId="69" fillId="0" borderId="89" xfId="160" applyFont="1" applyFill="1" applyBorder="1" applyAlignment="1">
      <alignment horizontal="center" vertical="center" wrapText="1"/>
    </xf>
    <xf numFmtId="0" fontId="69" fillId="0" borderId="102" xfId="160" applyFont="1" applyFill="1" applyBorder="1" applyAlignment="1">
      <alignment horizontal="center" vertical="center" wrapText="1"/>
    </xf>
    <xf numFmtId="0" fontId="69" fillId="0" borderId="103" xfId="160" applyFont="1" applyFill="1" applyBorder="1" applyAlignment="1">
      <alignment horizontal="center" vertical="center" wrapText="1"/>
    </xf>
    <xf numFmtId="0" fontId="61" fillId="30" borderId="8" xfId="156" applyFont="1" applyFill="1" applyBorder="1" applyAlignment="1">
      <alignment vertical="center"/>
    </xf>
    <xf numFmtId="0" fontId="61" fillId="30" borderId="8" xfId="146" applyFont="1" applyFill="1" applyBorder="1" applyAlignment="1">
      <alignment horizontal="left" vertical="center" indent="1"/>
    </xf>
    <xf numFmtId="16" fontId="61" fillId="30" borderId="41" xfId="146" quotePrefix="1" applyNumberFormat="1" applyFont="1" applyFill="1" applyBorder="1" applyAlignment="1">
      <alignment vertical="center"/>
    </xf>
    <xf numFmtId="0" fontId="61" fillId="30" borderId="41" xfId="146" applyFont="1" applyFill="1" applyBorder="1" applyAlignment="1">
      <alignment vertical="center"/>
    </xf>
    <xf numFmtId="0" fontId="77" fillId="30" borderId="30" xfId="146" applyFont="1" applyFill="1" applyBorder="1" applyAlignment="1">
      <alignment vertical="center"/>
    </xf>
    <xf numFmtId="49" fontId="61" fillId="30" borderId="23" xfId="146" applyNumberFormat="1" applyFont="1" applyFill="1" applyBorder="1" applyAlignment="1">
      <alignment horizontal="center" vertical="center"/>
    </xf>
    <xf numFmtId="0" fontId="61" fillId="30" borderId="38" xfId="146" applyFont="1" applyFill="1" applyBorder="1" applyAlignment="1">
      <alignment horizontal="left" vertical="center" indent="1"/>
    </xf>
    <xf numFmtId="16" fontId="61" fillId="30" borderId="42" xfId="146" quotePrefix="1" applyNumberFormat="1" applyFont="1" applyFill="1" applyBorder="1" applyAlignment="1">
      <alignment vertical="center"/>
    </xf>
    <xf numFmtId="0" fontId="61" fillId="30" borderId="42" xfId="146" applyFont="1" applyFill="1" applyBorder="1" applyAlignment="1">
      <alignment vertical="center"/>
    </xf>
    <xf numFmtId="0" fontId="77" fillId="30" borderId="31" xfId="146" applyFont="1" applyFill="1" applyBorder="1" applyAlignment="1">
      <alignment vertical="center"/>
    </xf>
    <xf numFmtId="0" fontId="61" fillId="30" borderId="39" xfId="146" applyFont="1" applyFill="1" applyBorder="1" applyAlignment="1">
      <alignment horizontal="left" vertical="center" indent="1"/>
    </xf>
    <xf numFmtId="0" fontId="61" fillId="30" borderId="60" xfId="146" applyFont="1" applyFill="1" applyBorder="1" applyAlignment="1">
      <alignment vertical="center"/>
    </xf>
    <xf numFmtId="0" fontId="61" fillId="30" borderId="34" xfId="146" applyFont="1" applyFill="1" applyBorder="1" applyAlignment="1">
      <alignment vertical="center"/>
    </xf>
    <xf numFmtId="0" fontId="77" fillId="56" borderId="95" xfId="146" applyFont="1" applyFill="1" applyBorder="1" applyAlignment="1">
      <alignment horizontal="center"/>
    </xf>
    <xf numFmtId="0" fontId="61" fillId="56" borderId="96" xfId="146" applyFont="1" applyFill="1" applyBorder="1"/>
    <xf numFmtId="0" fontId="77" fillId="56" borderId="97" xfId="146" applyFont="1" applyFill="1" applyBorder="1" applyAlignment="1">
      <alignment horizontal="center"/>
    </xf>
    <xf numFmtId="0" fontId="61" fillId="56" borderId="98" xfId="146" applyFont="1" applyFill="1" applyBorder="1"/>
    <xf numFmtId="0" fontId="61" fillId="56" borderId="103" xfId="146" applyFont="1" applyFill="1" applyBorder="1" applyAlignment="1">
      <alignment horizontal="center"/>
    </xf>
    <xf numFmtId="0" fontId="61" fillId="56" borderId="77" xfId="156" applyFont="1" applyFill="1" applyBorder="1" applyAlignment="1">
      <alignment horizontal="center" vertical="center"/>
    </xf>
    <xf numFmtId="0" fontId="61" fillId="56" borderId="89" xfId="156" applyFont="1" applyFill="1" applyBorder="1" applyAlignment="1">
      <alignment horizontal="center" vertical="center"/>
    </xf>
    <xf numFmtId="0" fontId="61" fillId="0" borderId="95" xfId="156" applyFont="1" applyFill="1" applyBorder="1" applyAlignment="1">
      <alignment horizontal="center" vertical="center"/>
    </xf>
    <xf numFmtId="0" fontId="61" fillId="56" borderId="96" xfId="156" applyFont="1" applyFill="1" applyBorder="1" applyAlignment="1">
      <alignment vertical="center"/>
    </xf>
    <xf numFmtId="0" fontId="61" fillId="56" borderId="95" xfId="156" applyFont="1" applyFill="1" applyBorder="1" applyAlignment="1">
      <alignment horizontal="center" vertical="center"/>
    </xf>
    <xf numFmtId="0" fontId="61" fillId="56" borderId="95" xfId="156" applyFont="1" applyFill="1" applyBorder="1" applyAlignment="1">
      <alignment vertical="center"/>
    </xf>
    <xf numFmtId="0" fontId="77" fillId="56" borderId="94" xfId="146" applyFont="1" applyFill="1" applyBorder="1" applyAlignment="1">
      <alignment horizontal="center" vertical="center"/>
    </xf>
    <xf numFmtId="0" fontId="77" fillId="56" borderId="95" xfId="146" applyFont="1" applyFill="1" applyBorder="1" applyAlignment="1">
      <alignment horizontal="center" vertical="center"/>
    </xf>
    <xf numFmtId="0" fontId="77" fillId="56" borderId="92" xfId="146" applyFont="1" applyFill="1" applyBorder="1" applyAlignment="1">
      <alignment horizontal="center" vertical="center"/>
    </xf>
    <xf numFmtId="0" fontId="77" fillId="56" borderId="97" xfId="146" applyFont="1" applyFill="1" applyBorder="1" applyAlignment="1">
      <alignment horizontal="center" vertical="center"/>
    </xf>
    <xf numFmtId="0" fontId="61" fillId="56" borderId="102" xfId="146" applyFont="1" applyFill="1" applyBorder="1" applyAlignment="1">
      <alignment horizontal="center" vertical="center"/>
    </xf>
    <xf numFmtId="0" fontId="61" fillId="56" borderId="103" xfId="146" applyFont="1" applyFill="1" applyBorder="1" applyAlignment="1">
      <alignment horizontal="center" vertical="center"/>
    </xf>
    <xf numFmtId="0" fontId="61" fillId="56" borderId="104" xfId="146" applyFont="1" applyFill="1" applyBorder="1" applyAlignment="1">
      <alignment vertical="center"/>
    </xf>
    <xf numFmtId="0" fontId="61" fillId="0" borderId="103" xfId="156" applyFont="1" applyFill="1" applyBorder="1" applyAlignment="1">
      <alignment horizontal="center" vertical="center"/>
    </xf>
    <xf numFmtId="0" fontId="61" fillId="0" borderId="91" xfId="156" applyFont="1" applyFill="1" applyBorder="1" applyAlignment="1">
      <alignment horizontal="center" vertical="center"/>
    </xf>
    <xf numFmtId="49" fontId="61" fillId="30" borderId="22" xfId="156" quotePrefix="1" applyNumberFormat="1" applyFont="1" applyFill="1" applyBorder="1" applyAlignment="1">
      <alignment horizontal="center" vertical="center"/>
    </xf>
    <xf numFmtId="0" fontId="61" fillId="56" borderId="95" xfId="156" applyFont="1" applyFill="1" applyBorder="1" applyAlignment="1">
      <alignment horizontal="center" vertical="center" wrapText="1"/>
    </xf>
    <xf numFmtId="0" fontId="76" fillId="56" borderId="95" xfId="156" applyFont="1" applyFill="1" applyBorder="1" applyAlignment="1">
      <alignment horizontal="center" vertical="center" wrapText="1"/>
    </xf>
    <xf numFmtId="0" fontId="61" fillId="56" borderId="97" xfId="156" applyFont="1" applyFill="1" applyBorder="1" applyAlignment="1">
      <alignment horizontal="center" vertical="center" wrapText="1"/>
    </xf>
    <xf numFmtId="0" fontId="76" fillId="56" borderId="97" xfId="156" applyFont="1" applyFill="1" applyBorder="1" applyAlignment="1">
      <alignment horizontal="center" vertical="center" wrapText="1"/>
    </xf>
    <xf numFmtId="0" fontId="61" fillId="56" borderId="97" xfId="156" applyFont="1" applyFill="1" applyBorder="1" applyAlignment="1">
      <alignment horizontal="center" vertical="center"/>
    </xf>
    <xf numFmtId="0" fontId="61" fillId="56" borderId="98" xfId="156" applyFont="1" applyFill="1" applyBorder="1" applyAlignment="1">
      <alignment vertical="center"/>
    </xf>
    <xf numFmtId="0" fontId="61" fillId="56" borderId="105" xfId="156" applyFont="1" applyFill="1" applyBorder="1" applyAlignment="1">
      <alignment horizontal="center" vertical="center" wrapText="1"/>
    </xf>
    <xf numFmtId="0" fontId="76" fillId="56" borderId="105" xfId="156" applyFont="1" applyFill="1" applyBorder="1" applyAlignment="1">
      <alignment horizontal="center" vertical="center" wrapText="1"/>
    </xf>
    <xf numFmtId="0" fontId="61" fillId="56" borderId="115" xfId="156" applyFont="1" applyFill="1" applyBorder="1" applyAlignment="1">
      <alignment vertical="center" wrapText="1"/>
    </xf>
    <xf numFmtId="49" fontId="61" fillId="56" borderId="89" xfId="156" applyNumberFormat="1" applyFont="1" applyFill="1" applyBorder="1" applyAlignment="1">
      <alignment horizontal="center"/>
    </xf>
    <xf numFmtId="49" fontId="61" fillId="56" borderId="91" xfId="156" applyNumberFormat="1" applyFont="1" applyFill="1" applyBorder="1" applyAlignment="1">
      <alignment horizontal="center"/>
    </xf>
    <xf numFmtId="49" fontId="61" fillId="56" borderId="95" xfId="156" applyNumberFormat="1" applyFont="1" applyFill="1" applyBorder="1" applyAlignment="1">
      <alignment horizontal="center"/>
    </xf>
    <xf numFmtId="49" fontId="61" fillId="56" borderId="96" xfId="156" applyNumberFormat="1" applyFont="1" applyFill="1" applyBorder="1" applyAlignment="1">
      <alignment horizontal="center"/>
    </xf>
    <xf numFmtId="0" fontId="61" fillId="0" borderId="105" xfId="156" applyFont="1" applyFill="1" applyBorder="1" applyAlignment="1">
      <alignment horizontal="center"/>
    </xf>
    <xf numFmtId="49" fontId="61" fillId="56" borderId="105" xfId="156" applyNumberFormat="1" applyFont="1" applyFill="1" applyBorder="1" applyAlignment="1">
      <alignment horizontal="center"/>
    </xf>
    <xf numFmtId="49" fontId="61" fillId="56" borderId="115" xfId="156" applyNumberFormat="1" applyFont="1" applyFill="1" applyBorder="1" applyAlignment="1">
      <alignment horizontal="center"/>
    </xf>
    <xf numFmtId="0" fontId="61" fillId="56" borderId="89" xfId="156" applyFont="1" applyFill="1" applyBorder="1" applyAlignment="1">
      <alignment vertical="center"/>
    </xf>
    <xf numFmtId="0" fontId="61" fillId="56" borderId="91" xfId="156" applyFont="1" applyFill="1" applyBorder="1" applyAlignment="1">
      <alignment vertical="center"/>
    </xf>
    <xf numFmtId="0" fontId="61" fillId="56" borderId="97" xfId="156" applyFont="1" applyFill="1" applyBorder="1" applyAlignment="1">
      <alignment vertical="center"/>
    </xf>
    <xf numFmtId="0" fontId="61" fillId="56" borderId="103" xfId="156" applyFont="1" applyFill="1" applyBorder="1" applyAlignment="1">
      <alignment horizontal="center" vertical="center"/>
    </xf>
    <xf numFmtId="0" fontId="61" fillId="56" borderId="103" xfId="156" applyFont="1" applyFill="1" applyBorder="1" applyAlignment="1">
      <alignment vertical="center"/>
    </xf>
    <xf numFmtId="0" fontId="61" fillId="56" borderId="104" xfId="156" applyFont="1" applyFill="1" applyBorder="1" applyAlignment="1">
      <alignment vertical="center"/>
    </xf>
    <xf numFmtId="0" fontId="70" fillId="30" borderId="38" xfId="156" applyFont="1" applyFill="1" applyBorder="1"/>
    <xf numFmtId="0" fontId="61" fillId="30" borderId="42" xfId="156" applyFont="1" applyFill="1" applyBorder="1"/>
    <xf numFmtId="0" fontId="61" fillId="30" borderId="31" xfId="156" applyFont="1" applyFill="1" applyBorder="1"/>
    <xf numFmtId="0" fontId="61" fillId="30" borderId="44" xfId="156" applyFont="1" applyFill="1" applyBorder="1"/>
    <xf numFmtId="0" fontId="61" fillId="30" borderId="38" xfId="156" applyFont="1" applyFill="1" applyBorder="1"/>
    <xf numFmtId="0" fontId="61" fillId="30" borderId="40" xfId="156" applyFont="1" applyFill="1" applyBorder="1" applyAlignment="1">
      <alignment vertical="center"/>
    </xf>
    <xf numFmtId="0" fontId="61" fillId="30" borderId="43" xfId="156" applyFont="1" applyFill="1" applyBorder="1" applyAlignment="1">
      <alignment vertical="center"/>
    </xf>
    <xf numFmtId="0" fontId="61" fillId="30" borderId="33" xfId="156" applyFont="1" applyFill="1" applyBorder="1" applyAlignment="1">
      <alignment vertical="center"/>
    </xf>
    <xf numFmtId="0" fontId="61" fillId="30" borderId="44" xfId="156" applyFont="1" applyFill="1" applyBorder="1" applyAlignment="1">
      <alignment vertical="center"/>
    </xf>
    <xf numFmtId="0" fontId="61" fillId="30" borderId="35" xfId="156" applyFont="1" applyFill="1" applyBorder="1" applyAlignment="1">
      <alignment vertical="center"/>
    </xf>
    <xf numFmtId="0" fontId="61" fillId="30" borderId="44" xfId="146" applyFont="1" applyFill="1" applyBorder="1" applyAlignment="1">
      <alignment horizontal="left" vertical="center" indent="3"/>
    </xf>
    <xf numFmtId="16" fontId="61" fillId="30" borderId="0" xfId="146" quotePrefix="1" applyNumberFormat="1" applyFont="1" applyFill="1" applyBorder="1" applyAlignment="1">
      <alignment horizontal="left" vertical="center" indent="2"/>
    </xf>
    <xf numFmtId="0" fontId="61" fillId="30" borderId="0" xfId="146" applyFont="1" applyFill="1" applyBorder="1" applyAlignment="1">
      <alignment horizontal="left" vertical="center" indent="2"/>
    </xf>
    <xf numFmtId="0" fontId="77" fillId="30" borderId="35" xfId="146" applyFont="1" applyFill="1" applyBorder="1" applyAlignment="1">
      <alignment horizontal="left" vertical="center" indent="2"/>
    </xf>
    <xf numFmtId="0" fontId="61" fillId="30" borderId="55" xfId="146" applyFont="1" applyFill="1" applyBorder="1" applyAlignment="1">
      <alignment horizontal="left" vertical="center" indent="3"/>
    </xf>
    <xf numFmtId="0" fontId="61" fillId="30" borderId="57" xfId="146" applyFont="1" applyFill="1" applyBorder="1" applyAlignment="1">
      <alignment horizontal="left" vertical="center" indent="2"/>
    </xf>
    <xf numFmtId="0" fontId="61" fillId="30" borderId="52" xfId="146" applyFont="1" applyFill="1" applyBorder="1" applyAlignment="1">
      <alignment horizontal="left" vertical="center" indent="2"/>
    </xf>
    <xf numFmtId="0" fontId="61" fillId="0" borderId="77" xfId="156" applyFont="1" applyFill="1" applyBorder="1" applyAlignment="1">
      <alignment horizontal="center"/>
    </xf>
    <xf numFmtId="0" fontId="61" fillId="0" borderId="99" xfId="156" applyFont="1" applyFill="1" applyBorder="1" applyAlignment="1">
      <alignment horizontal="center"/>
    </xf>
    <xf numFmtId="49" fontId="76" fillId="56" borderId="91" xfId="156" applyNumberFormat="1" applyFont="1" applyFill="1" applyBorder="1" applyAlignment="1">
      <alignment horizontal="center"/>
    </xf>
    <xf numFmtId="0" fontId="61" fillId="56" borderId="115" xfId="156" applyFont="1" applyFill="1" applyBorder="1" applyAlignment="1">
      <alignment vertical="center"/>
    </xf>
    <xf numFmtId="0" fontId="61" fillId="56" borderId="94" xfId="156" applyFont="1" applyFill="1" applyBorder="1" applyAlignment="1">
      <alignment horizontal="center" vertical="center"/>
    </xf>
    <xf numFmtId="0" fontId="61" fillId="56" borderId="92" xfId="156" applyFont="1" applyFill="1" applyBorder="1" applyAlignment="1">
      <alignment horizontal="center" vertical="center"/>
    </xf>
    <xf numFmtId="0" fontId="61" fillId="56" borderId="102" xfId="156" applyFont="1" applyFill="1" applyBorder="1" applyAlignment="1">
      <alignment horizontal="center" vertical="center"/>
    </xf>
    <xf numFmtId="0" fontId="61" fillId="0" borderId="97" xfId="156" applyFont="1" applyFill="1" applyBorder="1" applyAlignment="1">
      <alignment horizontal="center"/>
    </xf>
    <xf numFmtId="0" fontId="61" fillId="0" borderId="110" xfId="156" applyFont="1" applyFill="1" applyBorder="1" applyAlignment="1">
      <alignment horizontal="center"/>
    </xf>
    <xf numFmtId="0" fontId="61" fillId="0" borderId="86" xfId="172" quotePrefix="1" applyFont="1" applyFill="1" applyBorder="1" applyAlignment="1">
      <alignment horizontal="center" vertical="center"/>
    </xf>
    <xf numFmtId="0" fontId="61" fillId="0" borderId="87" xfId="172" quotePrefix="1" applyFont="1" applyFill="1" applyBorder="1" applyAlignment="1">
      <alignment horizontal="center" vertical="center"/>
    </xf>
    <xf numFmtId="0" fontId="69" fillId="56" borderId="89" xfId="172" quotePrefix="1" applyFont="1" applyFill="1" applyBorder="1" applyAlignment="1">
      <alignment horizontal="center" vertical="center"/>
    </xf>
    <xf numFmtId="0" fontId="61" fillId="56" borderId="89" xfId="172" applyFont="1" applyFill="1" applyBorder="1" applyAlignment="1">
      <alignment horizontal="left"/>
    </xf>
    <xf numFmtId="0" fontId="61" fillId="56" borderId="91" xfId="172" applyFont="1" applyFill="1" applyBorder="1" applyAlignment="1">
      <alignment horizontal="left"/>
    </xf>
    <xf numFmtId="0" fontId="69" fillId="0" borderId="95" xfId="172" quotePrefix="1" applyFont="1" applyFill="1" applyBorder="1" applyAlignment="1">
      <alignment horizontal="center" vertical="center"/>
    </xf>
    <xf numFmtId="0" fontId="69" fillId="56" borderId="95" xfId="172" quotePrefix="1" applyFont="1" applyFill="1" applyBorder="1" applyAlignment="1">
      <alignment horizontal="center" vertical="center"/>
    </xf>
    <xf numFmtId="0" fontId="61" fillId="56" borderId="95" xfId="172" applyFont="1" applyFill="1" applyBorder="1" applyAlignment="1">
      <alignment horizontal="left"/>
    </xf>
    <xf numFmtId="0" fontId="61" fillId="56" borderId="96" xfId="172" applyFont="1" applyFill="1" applyBorder="1" applyAlignment="1">
      <alignment horizontal="left"/>
    </xf>
    <xf numFmtId="0" fontId="61" fillId="56" borderId="95" xfId="172" applyFont="1" applyFill="1" applyBorder="1"/>
    <xf numFmtId="0" fontId="61" fillId="56" borderId="96" xfId="172" applyFont="1" applyFill="1" applyBorder="1"/>
    <xf numFmtId="0" fontId="69" fillId="0" borderId="103" xfId="172" quotePrefix="1" applyFont="1" applyFill="1" applyBorder="1" applyAlignment="1">
      <alignment horizontal="center" vertical="center"/>
    </xf>
    <xf numFmtId="0" fontId="69" fillId="56" borderId="103" xfId="172" quotePrefix="1" applyFont="1" applyFill="1" applyBorder="1" applyAlignment="1">
      <alignment horizontal="center" vertical="center"/>
    </xf>
    <xf numFmtId="0" fontId="61" fillId="56" borderId="103" xfId="172" applyFont="1" applyFill="1" applyBorder="1"/>
    <xf numFmtId="0" fontId="61" fillId="56" borderId="104" xfId="172" applyFont="1" applyFill="1" applyBorder="1"/>
    <xf numFmtId="0" fontId="69" fillId="0" borderId="102" xfId="172" quotePrefix="1" applyFont="1" applyFill="1" applyBorder="1" applyAlignment="1">
      <alignment horizontal="center" vertical="center"/>
    </xf>
    <xf numFmtId="0" fontId="61" fillId="56" borderId="89" xfId="146" applyFont="1" applyFill="1" applyBorder="1"/>
    <xf numFmtId="0" fontId="61" fillId="0" borderId="95" xfId="146" quotePrefix="1" applyFont="1" applyBorder="1" applyAlignment="1">
      <alignment horizontal="center" vertical="center"/>
    </xf>
    <xf numFmtId="0" fontId="61" fillId="56" borderId="95" xfId="0" applyFont="1" applyFill="1" applyBorder="1"/>
    <xf numFmtId="0" fontId="61" fillId="56" borderId="95" xfId="146" applyFont="1" applyFill="1" applyBorder="1"/>
    <xf numFmtId="0" fontId="70" fillId="28" borderId="14" xfId="146" applyFont="1" applyFill="1" applyBorder="1" applyAlignment="1">
      <alignment horizontal="left" vertical="center" indent="1"/>
    </xf>
    <xf numFmtId="0" fontId="61" fillId="0" borderId="102" xfId="146" quotePrefix="1" applyFont="1" applyBorder="1" applyAlignment="1">
      <alignment horizontal="center" vertical="center"/>
    </xf>
    <xf numFmtId="0" fontId="61" fillId="0" borderId="103" xfId="146" quotePrefix="1" applyFont="1" applyBorder="1" applyAlignment="1">
      <alignment horizontal="center" vertical="center"/>
    </xf>
    <xf numFmtId="0" fontId="61" fillId="56" borderId="103" xfId="146" applyFont="1" applyFill="1" applyBorder="1"/>
    <xf numFmtId="0" fontId="61" fillId="56" borderId="103" xfId="0" applyFont="1" applyFill="1" applyBorder="1"/>
    <xf numFmtId="0" fontId="61" fillId="56" borderId="104" xfId="146" applyFont="1" applyFill="1" applyBorder="1"/>
    <xf numFmtId="0" fontId="61" fillId="0" borderId="91" xfId="146" quotePrefix="1" applyFont="1" applyBorder="1" applyAlignment="1">
      <alignment horizontal="center" vertical="center"/>
    </xf>
    <xf numFmtId="0" fontId="61" fillId="0" borderId="96" xfId="146" quotePrefix="1" applyFont="1" applyBorder="1" applyAlignment="1">
      <alignment horizontal="center" vertical="center"/>
    </xf>
    <xf numFmtId="0" fontId="80" fillId="30" borderId="18" xfId="0" applyFont="1" applyFill="1" applyBorder="1" applyAlignment="1">
      <alignment horizontal="center" vertical="center" wrapText="1"/>
    </xf>
    <xf numFmtId="0" fontId="71" fillId="30" borderId="22" xfId="0" quotePrefix="1" applyFont="1" applyFill="1" applyBorder="1" applyAlignment="1">
      <alignment horizontal="center" vertical="center"/>
    </xf>
    <xf numFmtId="0" fontId="80" fillId="30" borderId="41" xfId="0" applyFont="1" applyFill="1" applyBorder="1" applyAlignment="1">
      <alignment horizontal="left" vertical="center" indent="1"/>
    </xf>
    <xf numFmtId="0" fontId="80" fillId="30" borderId="7" xfId="0" applyFont="1" applyFill="1" applyBorder="1" applyAlignment="1">
      <alignment horizontal="left" vertical="center" indent="1"/>
    </xf>
    <xf numFmtId="0" fontId="80" fillId="30" borderId="42" xfId="0" applyFont="1" applyFill="1" applyBorder="1" applyAlignment="1">
      <alignment horizontal="left" vertical="center" indent="1"/>
    </xf>
    <xf numFmtId="0" fontId="80" fillId="30" borderId="12" xfId="0" applyFont="1" applyFill="1" applyBorder="1" applyAlignment="1">
      <alignment horizontal="left" vertical="center" indent="1"/>
    </xf>
    <xf numFmtId="16" fontId="71" fillId="30" borderId="36" xfId="0" quotePrefix="1" applyNumberFormat="1" applyFont="1" applyFill="1" applyBorder="1" applyAlignment="1">
      <alignment horizontal="left" vertical="center" indent="1"/>
    </xf>
    <xf numFmtId="0" fontId="69" fillId="30" borderId="7" xfId="352" applyFont="1" applyFill="1" applyBorder="1" applyAlignment="1">
      <alignment horizontal="left" vertical="center" wrapText="1" indent="3"/>
    </xf>
    <xf numFmtId="0" fontId="61" fillId="67" borderId="88" xfId="351" applyFont="1" applyFill="1" applyBorder="1" applyAlignment="1">
      <alignment vertical="center" wrapText="1"/>
    </xf>
    <xf numFmtId="0" fontId="61" fillId="67" borderId="95" xfId="351" applyFont="1" applyFill="1" applyBorder="1" applyAlignment="1">
      <alignment vertical="center" wrapText="1"/>
    </xf>
    <xf numFmtId="0" fontId="69" fillId="30" borderId="7" xfId="353" applyFont="1" applyFill="1" applyBorder="1" applyAlignment="1">
      <alignment horizontal="left" vertical="center" wrapText="1" indent="3"/>
    </xf>
    <xf numFmtId="0" fontId="61" fillId="67" borderId="94" xfId="351" applyFont="1" applyFill="1" applyBorder="1" applyAlignment="1">
      <alignment vertical="center" wrapText="1"/>
    </xf>
    <xf numFmtId="16" fontId="71" fillId="30" borderId="0" xfId="0" quotePrefix="1" applyNumberFormat="1" applyFont="1" applyFill="1" applyBorder="1" applyAlignment="1">
      <alignment horizontal="left" vertical="center" indent="1"/>
    </xf>
    <xf numFmtId="0" fontId="61" fillId="67" borderId="101" xfId="351" applyFont="1" applyFill="1" applyBorder="1" applyAlignment="1">
      <alignment vertical="center" wrapText="1"/>
    </xf>
    <xf numFmtId="0" fontId="61" fillId="67" borderId="89" xfId="351" applyFont="1" applyFill="1" applyBorder="1" applyAlignment="1">
      <alignment vertical="center" wrapText="1"/>
    </xf>
    <xf numFmtId="0" fontId="61" fillId="67" borderId="97" xfId="351" applyFont="1" applyFill="1" applyBorder="1" applyAlignment="1">
      <alignment vertical="center" wrapText="1"/>
    </xf>
    <xf numFmtId="0" fontId="71" fillId="30" borderId="13" xfId="0" quotePrefix="1" applyFont="1" applyFill="1" applyBorder="1" applyAlignment="1">
      <alignment horizontal="center" vertical="center"/>
    </xf>
    <xf numFmtId="16" fontId="71" fillId="30" borderId="56" xfId="0" quotePrefix="1" applyNumberFormat="1" applyFont="1" applyFill="1" applyBorder="1" applyAlignment="1">
      <alignment horizontal="left" vertical="center" indent="1"/>
    </xf>
    <xf numFmtId="0" fontId="69" fillId="30" borderId="14" xfId="353" applyFont="1" applyFill="1" applyBorder="1" applyAlignment="1">
      <alignment horizontal="left" vertical="center" wrapText="1" indent="3"/>
    </xf>
    <xf numFmtId="0" fontId="61" fillId="67" borderId="103" xfId="351" applyFont="1" applyFill="1" applyBorder="1" applyAlignment="1">
      <alignment vertical="center" wrapText="1"/>
    </xf>
    <xf numFmtId="0" fontId="70" fillId="30" borderId="38" xfId="0" applyFont="1" applyFill="1" applyBorder="1" applyAlignment="1">
      <alignment horizontal="left" vertical="center" indent="1"/>
    </xf>
    <xf numFmtId="0" fontId="73" fillId="30" borderId="31" xfId="352" applyFont="1" applyFill="1" applyBorder="1" applyAlignment="1">
      <alignment horizontal="left" vertical="center" wrapText="1" indent="1"/>
    </xf>
    <xf numFmtId="0" fontId="70" fillId="30" borderId="40" xfId="0" applyFont="1" applyFill="1" applyBorder="1" applyAlignment="1">
      <alignment horizontal="left" vertical="center" indent="1"/>
    </xf>
    <xf numFmtId="0" fontId="105" fillId="30" borderId="7" xfId="352" applyFont="1" applyFill="1" applyBorder="1" applyAlignment="1">
      <alignment horizontal="left" vertical="center" wrapText="1" indent="5"/>
    </xf>
    <xf numFmtId="0" fontId="73" fillId="30" borderId="12" xfId="352" applyFont="1" applyFill="1" applyBorder="1" applyAlignment="1">
      <alignment horizontal="left" vertical="center" wrapText="1" indent="2"/>
    </xf>
    <xf numFmtId="0" fontId="73" fillId="30" borderId="31" xfId="352" applyFont="1" applyFill="1" applyBorder="1" applyAlignment="1">
      <alignment horizontal="left" vertical="center" wrapText="1" indent="3"/>
    </xf>
    <xf numFmtId="0" fontId="61" fillId="30" borderId="44" xfId="0" applyFont="1" applyFill="1" applyBorder="1" applyAlignment="1">
      <alignment horizontal="left" vertical="center" indent="1"/>
    </xf>
    <xf numFmtId="0" fontId="105" fillId="30" borderId="12" xfId="352" applyFont="1" applyFill="1" applyBorder="1" applyAlignment="1">
      <alignment horizontal="left" vertical="center" wrapText="1" indent="5"/>
    </xf>
    <xf numFmtId="0" fontId="105" fillId="30" borderId="36" xfId="352" applyFont="1" applyFill="1" applyBorder="1" applyAlignment="1">
      <alignment horizontal="left" vertical="center" wrapText="1" indent="5"/>
    </xf>
    <xf numFmtId="0" fontId="105" fillId="30" borderId="17" xfId="352" applyFont="1" applyFill="1" applyBorder="1" applyAlignment="1">
      <alignment horizontal="left" vertical="center" wrapText="1" indent="5"/>
    </xf>
    <xf numFmtId="0" fontId="61" fillId="30" borderId="38" xfId="0" applyFont="1" applyFill="1" applyBorder="1" applyAlignment="1">
      <alignment horizontal="left" vertical="center" indent="1"/>
    </xf>
    <xf numFmtId="0" fontId="69" fillId="30" borderId="36" xfId="352" applyFont="1" applyFill="1" applyBorder="1" applyAlignment="1">
      <alignment horizontal="left" vertical="center" wrapText="1" indent="4"/>
    </xf>
    <xf numFmtId="0" fontId="70" fillId="30" borderId="8" xfId="0" applyFont="1" applyFill="1" applyBorder="1" applyAlignment="1">
      <alignment horizontal="left" vertical="center" indent="1"/>
    </xf>
    <xf numFmtId="0" fontId="61" fillId="30" borderId="12" xfId="0" applyFont="1" applyFill="1" applyBorder="1" applyAlignment="1">
      <alignment horizontal="left" vertical="center" wrapText="1" indent="4"/>
    </xf>
    <xf numFmtId="0" fontId="61" fillId="30" borderId="36" xfId="0" applyFont="1" applyFill="1" applyBorder="1" applyAlignment="1">
      <alignment horizontal="left" vertical="center" wrapText="1" indent="4"/>
    </xf>
    <xf numFmtId="0" fontId="61" fillId="30" borderId="40" xfId="0" applyFont="1" applyFill="1" applyBorder="1" applyAlignment="1">
      <alignment horizontal="left" vertical="center" indent="1"/>
    </xf>
    <xf numFmtId="0" fontId="61" fillId="30" borderId="17" xfId="0" applyFont="1" applyFill="1" applyBorder="1" applyAlignment="1">
      <alignment horizontal="left" vertical="center" wrapText="1" indent="4"/>
    </xf>
    <xf numFmtId="0" fontId="61" fillId="30" borderId="55" xfId="0" applyFont="1" applyFill="1" applyBorder="1" applyAlignment="1">
      <alignment horizontal="left" vertical="center" indent="1"/>
    </xf>
    <xf numFmtId="0" fontId="61" fillId="30" borderId="56" xfId="0" applyFont="1" applyFill="1" applyBorder="1" applyAlignment="1">
      <alignment horizontal="left" vertical="center" wrapText="1" indent="4"/>
    </xf>
    <xf numFmtId="0" fontId="71" fillId="0" borderId="0" xfId="0" applyFont="1" applyBorder="1" applyAlignment="1">
      <alignment vertical="center"/>
    </xf>
    <xf numFmtId="0" fontId="71" fillId="30" borderId="30" xfId="0" applyFont="1" applyFill="1" applyBorder="1" applyAlignment="1">
      <alignment horizontal="center" vertical="center" wrapText="1"/>
    </xf>
    <xf numFmtId="9" fontId="61" fillId="68" borderId="91" xfId="168" applyNumberFormat="1" applyFont="1" applyFill="1" applyBorder="1" applyAlignment="1">
      <alignment horizontal="center" vertical="center" wrapText="1"/>
    </xf>
    <xf numFmtId="9" fontId="61" fillId="68" borderId="96" xfId="168" applyNumberFormat="1" applyFont="1" applyFill="1" applyBorder="1" applyAlignment="1">
      <alignment horizontal="center" vertical="center" wrapText="1"/>
    </xf>
    <xf numFmtId="9" fontId="61" fillId="67" borderId="95" xfId="168" applyNumberFormat="1" applyFont="1" applyFill="1" applyBorder="1" applyAlignment="1">
      <alignment horizontal="center" vertical="center" wrapText="1"/>
    </xf>
    <xf numFmtId="9" fontId="61" fillId="68" borderId="104" xfId="168" applyNumberFormat="1" applyFont="1" applyFill="1" applyBorder="1" applyAlignment="1">
      <alignment horizontal="center" vertical="center" wrapText="1"/>
    </xf>
    <xf numFmtId="0" fontId="77" fillId="57" borderId="7" xfId="0" applyFont="1" applyFill="1" applyBorder="1"/>
    <xf numFmtId="9" fontId="70" fillId="27" borderId="41" xfId="168" applyNumberFormat="1" applyFont="1" applyFill="1" applyBorder="1" applyAlignment="1">
      <alignment horizontal="left" vertical="center" wrapText="1" indent="1"/>
    </xf>
    <xf numFmtId="9" fontId="70" fillId="27" borderId="43" xfId="168" applyNumberFormat="1" applyFont="1" applyFill="1" applyBorder="1" applyAlignment="1">
      <alignment horizontal="left" vertical="center" wrapText="1" indent="1"/>
    </xf>
    <xf numFmtId="9" fontId="70" fillId="27" borderId="53" xfId="168" applyNumberFormat="1" applyFont="1" applyFill="1" applyBorder="1" applyAlignment="1">
      <alignment horizontal="left" vertical="center" wrapText="1" indent="1"/>
    </xf>
    <xf numFmtId="0" fontId="69" fillId="30" borderId="8" xfId="196" applyFont="1" applyFill="1" applyBorder="1" applyAlignment="1">
      <alignment horizontal="left" vertical="center" wrapText="1" indent="4"/>
    </xf>
    <xf numFmtId="0" fontId="69" fillId="30" borderId="30" xfId="196" applyFont="1" applyFill="1" applyBorder="1" applyAlignment="1">
      <alignment horizontal="left" vertical="center" wrapText="1" indent="4"/>
    </xf>
    <xf numFmtId="0" fontId="69" fillId="30" borderId="30" xfId="196" applyFont="1" applyFill="1" applyBorder="1" applyAlignment="1">
      <alignment horizontal="left" vertical="center" wrapText="1" indent="2"/>
    </xf>
    <xf numFmtId="0" fontId="70" fillId="30" borderId="12" xfId="156" applyFont="1" applyFill="1" applyBorder="1" applyAlignment="1">
      <alignment horizontal="center" vertical="center" wrapText="1"/>
    </xf>
    <xf numFmtId="0" fontId="70" fillId="30" borderId="36" xfId="156" applyFont="1" applyFill="1" applyBorder="1" applyAlignment="1">
      <alignment horizontal="center" vertical="center" wrapText="1"/>
    </xf>
    <xf numFmtId="0" fontId="70" fillId="30" borderId="65" xfId="156" applyFont="1" applyFill="1" applyBorder="1" applyAlignment="1">
      <alignment horizontal="center" vertical="center" wrapText="1"/>
    </xf>
    <xf numFmtId="9" fontId="70" fillId="30" borderId="12" xfId="156" applyNumberFormat="1" applyFont="1" applyFill="1" applyBorder="1" applyAlignment="1">
      <alignment horizontal="center" vertical="center" wrapText="1"/>
    </xf>
    <xf numFmtId="0" fontId="70" fillId="30" borderId="58" xfId="156" applyFont="1" applyFill="1" applyBorder="1" applyAlignment="1">
      <alignment horizontal="center" vertical="center" wrapText="1"/>
    </xf>
    <xf numFmtId="0" fontId="70" fillId="30" borderId="7" xfId="156" applyFont="1" applyFill="1" applyBorder="1" applyAlignment="1">
      <alignment horizontal="center" vertical="center" wrapText="1"/>
    </xf>
    <xf numFmtId="0" fontId="70" fillId="30" borderId="65" xfId="0" applyFont="1" applyFill="1" applyBorder="1" applyAlignment="1">
      <alignment horizontal="center" vertical="center" wrapText="1"/>
    </xf>
    <xf numFmtId="0" fontId="70" fillId="30" borderId="47" xfId="156" applyFont="1" applyFill="1" applyBorder="1" applyAlignment="1">
      <alignment horizontal="center" vertical="center" wrapText="1"/>
    </xf>
    <xf numFmtId="0" fontId="73" fillId="0" borderId="8" xfId="192" applyFont="1" applyFill="1" applyBorder="1" applyAlignment="1">
      <alignment horizontal="left" vertical="center" wrapText="1"/>
    </xf>
    <xf numFmtId="0" fontId="73" fillId="0" borderId="30" xfId="192" applyFont="1" applyFill="1" applyBorder="1" applyAlignment="1">
      <alignment horizontal="left" vertical="center" wrapText="1"/>
    </xf>
    <xf numFmtId="0" fontId="61" fillId="0" borderId="41" xfId="192" applyFont="1" applyFill="1" applyBorder="1" applyAlignment="1">
      <alignment horizontal="left" vertical="center" wrapText="1"/>
    </xf>
    <xf numFmtId="0" fontId="70" fillId="30" borderId="25" xfId="156" applyFont="1" applyFill="1" applyBorder="1" applyAlignment="1">
      <alignment horizontal="left" vertical="center"/>
    </xf>
    <xf numFmtId="0" fontId="71" fillId="30" borderId="41" xfId="0" applyFont="1" applyFill="1" applyBorder="1" applyAlignment="1"/>
    <xf numFmtId="0" fontId="71" fillId="30" borderId="64" xfId="0" applyFont="1" applyFill="1" applyBorder="1" applyAlignment="1"/>
    <xf numFmtId="0" fontId="70" fillId="30" borderId="44" xfId="156" applyFont="1" applyFill="1" applyBorder="1" applyAlignment="1">
      <alignment horizontal="center" vertical="center"/>
    </xf>
    <xf numFmtId="0" fontId="80" fillId="30" borderId="44" xfId="0" applyFont="1" applyFill="1" applyBorder="1" applyAlignment="1">
      <alignment horizontal="center" vertical="center" wrapText="1"/>
    </xf>
    <xf numFmtId="0" fontId="70" fillId="30" borderId="68" xfId="0" applyFont="1" applyFill="1" applyBorder="1" applyAlignment="1">
      <alignment horizontal="center" vertical="center" wrapText="1"/>
    </xf>
    <xf numFmtId="0" fontId="70" fillId="30" borderId="45" xfId="0" applyFont="1" applyFill="1" applyBorder="1" applyAlignment="1">
      <alignment horizontal="center" vertical="center" wrapText="1"/>
    </xf>
    <xf numFmtId="0" fontId="61" fillId="30" borderId="47" xfId="0" applyFont="1" applyFill="1" applyBorder="1" applyAlignment="1">
      <alignment horizontal="center" vertical="center" wrapText="1"/>
    </xf>
    <xf numFmtId="0" fontId="70" fillId="30" borderId="7" xfId="0" applyFont="1" applyFill="1" applyBorder="1" applyAlignment="1">
      <alignment horizontal="center" vertical="center" wrapText="1"/>
    </xf>
    <xf numFmtId="0" fontId="80" fillId="30" borderId="44" xfId="0" applyFont="1" applyFill="1" applyBorder="1" applyAlignment="1">
      <alignment wrapText="1"/>
    </xf>
    <xf numFmtId="0" fontId="69" fillId="0" borderId="7" xfId="0" applyFont="1" applyFill="1" applyBorder="1" applyAlignment="1">
      <alignment horizontal="left" vertical="center"/>
    </xf>
    <xf numFmtId="0" fontId="69" fillId="0" borderId="7" xfId="0" applyFont="1" applyFill="1" applyBorder="1" applyAlignment="1">
      <alignment horizontal="left" vertical="center" wrapText="1" indent="1"/>
    </xf>
    <xf numFmtId="0" fontId="69" fillId="0" borderId="7" xfId="0" applyFont="1" applyFill="1" applyBorder="1" applyAlignment="1">
      <alignment horizontal="left" vertical="center" wrapText="1" indent="2"/>
    </xf>
    <xf numFmtId="0" fontId="70" fillId="30" borderId="64" xfId="0" applyFont="1" applyFill="1" applyBorder="1" applyAlignment="1" applyProtection="1">
      <alignment vertical="center"/>
    </xf>
    <xf numFmtId="0" fontId="70" fillId="0" borderId="7" xfId="0" applyFont="1" applyFill="1" applyBorder="1" applyAlignment="1" applyProtection="1">
      <alignment vertical="center" wrapText="1"/>
    </xf>
    <xf numFmtId="49" fontId="69" fillId="30" borderId="22" xfId="0" quotePrefix="1" applyNumberFormat="1" applyFont="1" applyFill="1" applyBorder="1" applyAlignment="1">
      <alignment horizontal="center" vertical="center"/>
    </xf>
    <xf numFmtId="0" fontId="69" fillId="28" borderId="7" xfId="0" applyFont="1" applyFill="1" applyBorder="1" applyAlignment="1">
      <alignment horizontal="left" vertical="center"/>
    </xf>
    <xf numFmtId="0" fontId="70" fillId="28" borderId="7" xfId="0" applyFont="1" applyFill="1" applyBorder="1" applyAlignment="1" applyProtection="1">
      <alignment vertical="center" wrapText="1"/>
    </xf>
    <xf numFmtId="0" fontId="61" fillId="28" borderId="7" xfId="0" applyFont="1" applyFill="1" applyBorder="1" applyAlignment="1" applyProtection="1">
      <alignment horizontal="left" vertical="center" wrapText="1" indent="2"/>
    </xf>
    <xf numFmtId="0" fontId="70" fillId="0" borderId="7" xfId="0" applyFont="1" applyFill="1" applyBorder="1" applyAlignment="1" applyProtection="1">
      <alignment horizontal="left" vertical="center" wrapText="1"/>
    </xf>
    <xf numFmtId="0" fontId="69" fillId="30" borderId="22" xfId="0" applyFont="1" applyFill="1" applyBorder="1" applyAlignment="1">
      <alignment horizontal="center" vertical="center"/>
    </xf>
    <xf numFmtId="0" fontId="69" fillId="30" borderId="22" xfId="0" quotePrefix="1" applyFont="1" applyFill="1" applyBorder="1" applyAlignment="1">
      <alignment horizontal="center" vertical="center"/>
    </xf>
    <xf numFmtId="0" fontId="106" fillId="0" borderId="7" xfId="0" quotePrefix="1" applyFont="1" applyFill="1" applyBorder="1" applyAlignment="1">
      <alignment horizontal="left" vertical="center"/>
    </xf>
    <xf numFmtId="0" fontId="69" fillId="28" borderId="7" xfId="0" quotePrefix="1" applyFont="1" applyFill="1" applyBorder="1" applyAlignment="1">
      <alignment horizontal="left" vertical="center"/>
    </xf>
    <xf numFmtId="0" fontId="70" fillId="28" borderId="7" xfId="0" applyFont="1" applyFill="1" applyBorder="1" applyAlignment="1" applyProtection="1">
      <alignment horizontal="left" vertical="center" wrapText="1"/>
    </xf>
    <xf numFmtId="0" fontId="69" fillId="30" borderId="13" xfId="0" applyFont="1" applyFill="1" applyBorder="1" applyAlignment="1">
      <alignment horizontal="center" vertical="center"/>
    </xf>
    <xf numFmtId="0" fontId="69" fillId="28" borderId="14" xfId="0" applyFont="1" applyFill="1" applyBorder="1" applyAlignment="1">
      <alignment horizontal="left" vertical="center"/>
    </xf>
    <xf numFmtId="0" fontId="70" fillId="28" borderId="14" xfId="0" applyFont="1" applyFill="1" applyBorder="1" applyAlignment="1" applyProtection="1">
      <alignment horizontal="left" vertical="center" wrapText="1"/>
    </xf>
    <xf numFmtId="9" fontId="70" fillId="27" borderId="25" xfId="168" applyNumberFormat="1" applyFont="1" applyFill="1" applyBorder="1" applyAlignment="1">
      <alignment horizontal="left" vertical="center" indent="1"/>
    </xf>
    <xf numFmtId="0" fontId="70" fillId="0" borderId="8" xfId="171" applyFont="1" applyFill="1" applyBorder="1" applyAlignment="1">
      <alignment horizontal="left" vertical="center"/>
    </xf>
    <xf numFmtId="0" fontId="70" fillId="0" borderId="41" xfId="171" applyFont="1" applyFill="1" applyBorder="1" applyAlignment="1">
      <alignment horizontal="left" vertical="center"/>
    </xf>
    <xf numFmtId="0" fontId="70" fillId="0" borderId="64" xfId="171" applyFont="1" applyFill="1" applyBorder="1" applyAlignment="1">
      <alignment horizontal="left" vertical="center"/>
    </xf>
    <xf numFmtId="0" fontId="61" fillId="30" borderId="30" xfId="156" applyFont="1" applyFill="1" applyBorder="1" applyAlignment="1">
      <alignment wrapText="1"/>
    </xf>
    <xf numFmtId="0" fontId="70" fillId="30" borderId="18" xfId="156" applyFont="1" applyFill="1" applyBorder="1" applyAlignment="1">
      <alignment horizontal="center" vertical="center" wrapText="1"/>
    </xf>
    <xf numFmtId="49" fontId="61" fillId="30" borderId="18" xfId="156" applyNumberFormat="1" applyFont="1" applyFill="1" applyBorder="1" applyAlignment="1">
      <alignment horizontal="center" vertical="center" wrapText="1"/>
    </xf>
    <xf numFmtId="174" fontId="61" fillId="30" borderId="7" xfId="173" applyNumberFormat="1" applyFont="1" applyFill="1" applyBorder="1" applyAlignment="1">
      <alignment horizontal="center" vertical="center"/>
    </xf>
    <xf numFmtId="174" fontId="61" fillId="30" borderId="18" xfId="173" applyNumberFormat="1" applyFont="1" applyFill="1" applyBorder="1" applyAlignment="1">
      <alignment horizontal="center" vertical="center"/>
    </xf>
    <xf numFmtId="174" fontId="61" fillId="30" borderId="22" xfId="173" applyNumberFormat="1" applyFont="1" applyFill="1" applyBorder="1" applyAlignment="1">
      <alignment horizontal="center" vertical="center"/>
    </xf>
    <xf numFmtId="0" fontId="70" fillId="30" borderId="8" xfId="146" applyFont="1" applyFill="1" applyBorder="1"/>
    <xf numFmtId="0" fontId="61" fillId="30" borderId="41" xfId="146" applyFont="1" applyFill="1" applyBorder="1"/>
    <xf numFmtId="0" fontId="61" fillId="30" borderId="30" xfId="146" applyFont="1" applyFill="1" applyBorder="1"/>
    <xf numFmtId="0" fontId="76" fillId="68" borderId="77" xfId="146" applyFont="1" applyFill="1" applyBorder="1" applyAlignment="1">
      <alignment horizontal="center"/>
    </xf>
    <xf numFmtId="0" fontId="76" fillId="68" borderId="89" xfId="146" applyFont="1" applyFill="1" applyBorder="1" applyAlignment="1">
      <alignment horizontal="center"/>
    </xf>
    <xf numFmtId="49" fontId="76" fillId="68" borderId="89" xfId="146" applyNumberFormat="1" applyFont="1" applyFill="1" applyBorder="1" applyAlignment="1">
      <alignment horizontal="center"/>
    </xf>
    <xf numFmtId="2" fontId="61" fillId="0" borderId="95" xfId="146" applyNumberFormat="1" applyFont="1" applyFill="1" applyBorder="1" applyAlignment="1">
      <alignment horizontal="center" vertical="center"/>
    </xf>
    <xf numFmtId="2" fontId="61" fillId="0" borderId="91" xfId="146" applyNumberFormat="1" applyFont="1" applyFill="1" applyBorder="1" applyAlignment="1">
      <alignment horizontal="center" vertical="center"/>
    </xf>
    <xf numFmtId="0" fontId="76" fillId="68" borderId="94" xfId="146" applyFont="1" applyFill="1" applyBorder="1" applyAlignment="1">
      <alignment horizontal="center"/>
    </xf>
    <xf numFmtId="0" fontId="76" fillId="68" borderId="95" xfId="146" applyFont="1" applyFill="1" applyBorder="1" applyAlignment="1">
      <alignment horizontal="center"/>
    </xf>
    <xf numFmtId="49" fontId="76" fillId="68" borderId="95" xfId="146" applyNumberFormat="1" applyFont="1" applyFill="1" applyBorder="1" applyAlignment="1">
      <alignment horizontal="center"/>
    </xf>
    <xf numFmtId="0" fontId="61" fillId="72" borderId="96" xfId="146" applyFont="1" applyFill="1" applyBorder="1" applyAlignment="1">
      <alignment vertical="center"/>
    </xf>
    <xf numFmtId="49" fontId="61" fillId="66" borderId="95" xfId="146" applyNumberFormat="1" applyFont="1" applyFill="1" applyBorder="1" applyAlignment="1">
      <alignment horizontal="center" vertical="center"/>
    </xf>
    <xf numFmtId="49" fontId="61" fillId="66" borderId="96" xfId="146" applyNumberFormat="1" applyFont="1" applyFill="1" applyBorder="1" applyAlignment="1">
      <alignment horizontal="center" vertical="center"/>
    </xf>
    <xf numFmtId="0" fontId="61" fillId="30" borderId="30" xfId="146" applyFont="1" applyFill="1" applyBorder="1" applyAlignment="1">
      <alignment vertical="center"/>
    </xf>
    <xf numFmtId="0" fontId="61" fillId="30" borderId="8" xfId="146" applyFont="1" applyFill="1" applyBorder="1" applyAlignment="1">
      <alignment horizontal="left" vertical="center" indent="2"/>
    </xf>
    <xf numFmtId="0" fontId="61" fillId="68" borderId="95" xfId="146" applyFont="1" applyFill="1" applyBorder="1" applyAlignment="1">
      <alignment horizontal="center" vertical="center"/>
    </xf>
    <xf numFmtId="0" fontId="61" fillId="68" borderId="95" xfId="146" applyFont="1" applyFill="1" applyBorder="1" applyAlignment="1">
      <alignment vertical="center"/>
    </xf>
    <xf numFmtId="0" fontId="61" fillId="30" borderId="8" xfId="146" applyFont="1" applyFill="1" applyBorder="1" applyAlignment="1">
      <alignment vertical="center"/>
    </xf>
    <xf numFmtId="0" fontId="61" fillId="68" borderId="94" xfId="146" applyFont="1" applyFill="1" applyBorder="1" applyAlignment="1">
      <alignment horizontal="center" vertical="center"/>
    </xf>
    <xf numFmtId="0" fontId="61" fillId="68" borderId="96" xfId="146" applyFont="1" applyFill="1" applyBorder="1" applyAlignment="1">
      <alignment horizontal="center" vertical="center"/>
    </xf>
    <xf numFmtId="0" fontId="61" fillId="68" borderId="97" xfId="146" applyFont="1" applyFill="1" applyBorder="1" applyAlignment="1">
      <alignment horizontal="center" vertical="center"/>
    </xf>
    <xf numFmtId="0" fontId="61" fillId="30" borderId="41" xfId="146" applyFont="1" applyFill="1" applyBorder="1" applyAlignment="1">
      <alignment horizontal="left" vertical="center"/>
    </xf>
    <xf numFmtId="0" fontId="61" fillId="30" borderId="30" xfId="146" applyFont="1" applyFill="1" applyBorder="1" applyAlignment="1"/>
    <xf numFmtId="16" fontId="61" fillId="30" borderId="8" xfId="146" applyNumberFormat="1" applyFont="1" applyFill="1" applyBorder="1" applyAlignment="1">
      <alignment horizontal="left" vertical="center" indent="2"/>
    </xf>
    <xf numFmtId="0" fontId="61" fillId="72" borderId="96" xfId="146" applyFont="1" applyFill="1" applyBorder="1"/>
    <xf numFmtId="0" fontId="61" fillId="72" borderId="94" xfId="146" applyFont="1" applyFill="1" applyBorder="1" applyAlignment="1">
      <alignment horizontal="center" vertical="center"/>
    </xf>
    <xf numFmtId="0" fontId="61" fillId="72" borderId="95" xfId="146" applyFont="1" applyFill="1" applyBorder="1" applyAlignment="1">
      <alignment horizontal="center"/>
    </xf>
    <xf numFmtId="0" fontId="61" fillId="72" borderId="95" xfId="146" applyFont="1" applyFill="1" applyBorder="1" applyAlignment="1">
      <alignment horizontal="center" vertical="center"/>
    </xf>
    <xf numFmtId="0" fontId="77" fillId="66" borderId="94" xfId="146" applyFont="1" applyFill="1" applyBorder="1" applyAlignment="1">
      <alignment horizontal="center" vertical="center"/>
    </xf>
    <xf numFmtId="0" fontId="77" fillId="66" borderId="95" xfId="146" applyFont="1" applyFill="1" applyBorder="1" applyAlignment="1">
      <alignment horizontal="center"/>
    </xf>
    <xf numFmtId="0" fontId="77" fillId="66" borderId="95" xfId="146" applyFont="1" applyFill="1" applyBorder="1" applyAlignment="1">
      <alignment horizontal="center" vertical="center"/>
    </xf>
    <xf numFmtId="0" fontId="77" fillId="66" borderId="92" xfId="146" applyFont="1" applyFill="1" applyBorder="1" applyAlignment="1">
      <alignment horizontal="center" vertical="center"/>
    </xf>
    <xf numFmtId="0" fontId="77" fillId="66" borderId="97" xfId="146" applyFont="1" applyFill="1" applyBorder="1" applyAlignment="1">
      <alignment horizontal="center"/>
    </xf>
    <xf numFmtId="0" fontId="77" fillId="66" borderId="97" xfId="146" applyFont="1" applyFill="1" applyBorder="1" applyAlignment="1">
      <alignment horizontal="center" vertical="center"/>
    </xf>
    <xf numFmtId="0" fontId="61" fillId="72" borderId="98" xfId="146" applyFont="1" applyFill="1" applyBorder="1"/>
    <xf numFmtId="0" fontId="61" fillId="68" borderId="102" xfId="146" applyFont="1" applyFill="1" applyBorder="1" applyAlignment="1">
      <alignment horizontal="center" vertical="center"/>
    </xf>
    <xf numFmtId="0" fontId="61" fillId="68" borderId="103" xfId="146" applyFont="1" applyFill="1" applyBorder="1" applyAlignment="1">
      <alignment horizontal="center"/>
    </xf>
    <xf numFmtId="0" fontId="61" fillId="68" borderId="103" xfId="146" applyFont="1" applyFill="1" applyBorder="1" applyAlignment="1">
      <alignment horizontal="center" vertical="center"/>
    </xf>
    <xf numFmtId="2" fontId="61" fillId="0" borderId="103" xfId="146" applyNumberFormat="1" applyFont="1" applyFill="1" applyBorder="1" applyAlignment="1">
      <alignment horizontal="center" vertical="center"/>
    </xf>
    <xf numFmtId="0" fontId="61" fillId="72" borderId="104" xfId="146" applyFont="1" applyFill="1" applyBorder="1" applyAlignment="1">
      <alignment vertical="center"/>
    </xf>
    <xf numFmtId="0" fontId="73" fillId="0" borderId="8" xfId="160" applyFont="1" applyFill="1" applyBorder="1" applyAlignment="1">
      <alignment horizontal="left" vertical="center"/>
    </xf>
    <xf numFmtId="0" fontId="73" fillId="0" borderId="41" xfId="160" applyFont="1" applyFill="1" applyBorder="1" applyAlignment="1">
      <alignment horizontal="left" vertical="center"/>
    </xf>
    <xf numFmtId="0" fontId="73" fillId="0" borderId="64" xfId="160" applyFont="1" applyFill="1" applyBorder="1" applyAlignment="1">
      <alignment horizontal="left" vertical="center"/>
    </xf>
    <xf numFmtId="0" fontId="73" fillId="30" borderId="8" xfId="160" applyFont="1" applyFill="1" applyBorder="1" applyAlignment="1">
      <alignment horizontal="left" vertical="center"/>
    </xf>
    <xf numFmtId="0" fontId="73" fillId="30" borderId="41" xfId="160" applyFont="1" applyFill="1" applyBorder="1" applyAlignment="1">
      <alignment horizontal="left" vertical="center"/>
    </xf>
    <xf numFmtId="0" fontId="73" fillId="30" borderId="64" xfId="160" applyFont="1" applyFill="1" applyBorder="1" applyAlignment="1">
      <alignment horizontal="left" vertical="center"/>
    </xf>
    <xf numFmtId="0" fontId="69" fillId="0" borderId="110" xfId="160" applyFont="1" applyFill="1" applyBorder="1" applyAlignment="1">
      <alignment horizontal="center" vertical="center" wrapText="1"/>
    </xf>
    <xf numFmtId="0" fontId="69" fillId="0" borderId="128" xfId="160" applyFont="1" applyFill="1" applyBorder="1" applyAlignment="1">
      <alignment horizontal="center" vertical="center" wrapText="1"/>
    </xf>
    <xf numFmtId="49" fontId="69" fillId="30" borderId="18" xfId="160" applyNumberFormat="1" applyFont="1" applyFill="1" applyBorder="1" applyAlignment="1">
      <alignment horizontal="center" vertical="center" wrapText="1"/>
    </xf>
    <xf numFmtId="0" fontId="70" fillId="0" borderId="7" xfId="172" applyFont="1" applyFill="1" applyBorder="1" applyAlignment="1">
      <alignment horizontal="left" vertical="center"/>
    </xf>
    <xf numFmtId="0" fontId="70" fillId="0" borderId="8" xfId="172" applyFont="1" applyFill="1" applyBorder="1" applyAlignment="1">
      <alignment horizontal="left" vertical="center"/>
    </xf>
    <xf numFmtId="0" fontId="70" fillId="0" borderId="64" xfId="172" applyFont="1" applyFill="1" applyBorder="1" applyAlignment="1">
      <alignment horizontal="left" vertical="center"/>
    </xf>
    <xf numFmtId="0" fontId="70" fillId="0" borderId="129" xfId="172" applyFont="1" applyFill="1" applyBorder="1" applyAlignment="1">
      <alignment horizontal="left" vertical="center"/>
    </xf>
    <xf numFmtId="0" fontId="71" fillId="0" borderId="130" xfId="0" applyFont="1" applyBorder="1" applyAlignment="1">
      <alignment vertical="center"/>
    </xf>
    <xf numFmtId="0" fontId="71" fillId="0" borderId="131" xfId="0" applyFont="1" applyBorder="1" applyAlignment="1">
      <alignment vertical="center"/>
    </xf>
    <xf numFmtId="0" fontId="71" fillId="0" borderId="132" xfId="0" applyFont="1" applyBorder="1" applyAlignment="1">
      <alignment vertical="center"/>
    </xf>
    <xf numFmtId="0" fontId="61" fillId="0" borderId="78" xfId="350" applyFont="1" applyFill="1" applyBorder="1" applyAlignment="1">
      <alignment horizontal="center" vertical="center"/>
    </xf>
    <xf numFmtId="0" fontId="70" fillId="30" borderId="8" xfId="148" applyFont="1" applyFill="1" applyBorder="1" applyAlignment="1">
      <alignment horizontal="left" vertical="center"/>
    </xf>
    <xf numFmtId="0" fontId="70" fillId="30" borderId="41" xfId="148" applyFont="1" applyFill="1" applyBorder="1" applyAlignment="1">
      <alignment horizontal="left" vertical="center"/>
    </xf>
    <xf numFmtId="0" fontId="70" fillId="30" borderId="30" xfId="148" applyFont="1" applyFill="1" applyBorder="1" applyAlignment="1">
      <alignment horizontal="left" vertical="center"/>
    </xf>
    <xf numFmtId="49" fontId="61" fillId="30" borderId="21" xfId="156" quotePrefix="1" applyNumberFormat="1" applyFont="1" applyFill="1" applyBorder="1" applyAlignment="1">
      <alignment horizontal="center" vertical="center" wrapText="1"/>
    </xf>
    <xf numFmtId="0" fontId="69" fillId="0" borderId="133" xfId="0" quotePrefix="1" applyFont="1" applyFill="1" applyBorder="1" applyAlignment="1">
      <alignment horizontal="center" vertical="center" wrapText="1"/>
    </xf>
    <xf numFmtId="0" fontId="73" fillId="0" borderId="64" xfId="147" applyFont="1" applyFill="1" applyBorder="1" applyAlignment="1">
      <alignment vertical="center"/>
    </xf>
    <xf numFmtId="0" fontId="69" fillId="70" borderId="91" xfId="0" applyFont="1" applyFill="1" applyBorder="1" applyAlignment="1">
      <alignment wrapText="1"/>
    </xf>
    <xf numFmtId="0" fontId="69" fillId="71" borderId="96" xfId="0" applyFont="1" applyFill="1" applyBorder="1" applyAlignment="1">
      <alignment wrapText="1"/>
    </xf>
    <xf numFmtId="0" fontId="69" fillId="30" borderId="13" xfId="0" quotePrefix="1" applyFont="1" applyFill="1" applyBorder="1" applyAlignment="1">
      <alignment horizontal="center" vertical="center" wrapText="1"/>
    </xf>
    <xf numFmtId="0" fontId="69" fillId="71" borderId="103" xfId="0" applyFont="1" applyFill="1" applyBorder="1" applyAlignment="1">
      <alignment wrapText="1"/>
    </xf>
    <xf numFmtId="0" fontId="69" fillId="0" borderId="83" xfId="0" quotePrefix="1" applyFont="1" applyFill="1" applyBorder="1" applyAlignment="1">
      <alignment horizontal="center" vertical="center" wrapText="1"/>
    </xf>
    <xf numFmtId="0" fontId="69" fillId="71" borderId="104" xfId="0" applyFont="1" applyFill="1" applyBorder="1" applyAlignment="1">
      <alignment wrapText="1"/>
    </xf>
    <xf numFmtId="0" fontId="69" fillId="70" borderId="134" xfId="0" applyFont="1" applyFill="1" applyBorder="1" applyAlignment="1">
      <alignment wrapText="1"/>
    </xf>
    <xf numFmtId="0" fontId="69" fillId="71" borderId="135" xfId="0" applyFont="1" applyFill="1" applyBorder="1" applyAlignment="1">
      <alignment wrapText="1"/>
    </xf>
    <xf numFmtId="0" fontId="69" fillId="71" borderId="136" xfId="0" applyFont="1" applyFill="1" applyBorder="1" applyAlignment="1">
      <alignment wrapText="1"/>
    </xf>
    <xf numFmtId="0" fontId="73" fillId="0" borderId="43" xfId="147" applyFont="1" applyFill="1" applyBorder="1" applyAlignment="1">
      <alignment vertical="center"/>
    </xf>
    <xf numFmtId="0" fontId="69" fillId="70" borderId="99" xfId="0" applyFont="1" applyFill="1" applyBorder="1" applyAlignment="1">
      <alignment wrapText="1"/>
    </xf>
    <xf numFmtId="0" fontId="69" fillId="70" borderId="105" xfId="0" applyFont="1" applyFill="1" applyBorder="1" applyAlignment="1">
      <alignment wrapText="1"/>
    </xf>
    <xf numFmtId="0" fontId="69" fillId="0" borderId="106" xfId="0" quotePrefix="1" applyFont="1" applyFill="1" applyBorder="1" applyAlignment="1">
      <alignment horizontal="center" vertical="center" wrapText="1"/>
    </xf>
    <xf numFmtId="0" fontId="69" fillId="0" borderId="99" xfId="0" quotePrefix="1" applyFont="1" applyFill="1" applyBorder="1" applyAlignment="1">
      <alignment horizontal="center" vertical="center" wrapText="1"/>
    </xf>
    <xf numFmtId="0" fontId="73" fillId="0" borderId="53" xfId="147" applyFont="1" applyFill="1" applyBorder="1" applyAlignment="1">
      <alignment vertical="center"/>
    </xf>
    <xf numFmtId="0" fontId="69" fillId="70" borderId="115" xfId="0" applyFont="1" applyFill="1" applyBorder="1" applyAlignment="1">
      <alignment wrapText="1"/>
    </xf>
    <xf numFmtId="0" fontId="67" fillId="0" borderId="7" xfId="0" applyFont="1" applyFill="1" applyBorder="1" applyAlignment="1"/>
    <xf numFmtId="0" fontId="61" fillId="28" borderId="108" xfId="0" applyFont="1" applyFill="1" applyBorder="1" applyAlignment="1">
      <alignment vertical="center"/>
    </xf>
    <xf numFmtId="0" fontId="61" fillId="57" borderId="89" xfId="0" applyFont="1" applyFill="1" applyBorder="1" applyAlignment="1">
      <alignment vertical="center"/>
    </xf>
    <xf numFmtId="0" fontId="61" fillId="57" borderId="90" xfId="0" applyFont="1" applyFill="1" applyBorder="1" applyAlignment="1">
      <alignment vertical="center"/>
    </xf>
    <xf numFmtId="0" fontId="61" fillId="57" borderId="95" xfId="0" applyFont="1" applyFill="1" applyBorder="1" applyAlignment="1">
      <alignment vertical="center"/>
    </xf>
    <xf numFmtId="0" fontId="61" fillId="57" borderId="93" xfId="0" applyFont="1" applyFill="1" applyBorder="1" applyAlignment="1">
      <alignment vertical="center"/>
    </xf>
    <xf numFmtId="0" fontId="61" fillId="0" borderId="108" xfId="0" applyFont="1" applyFill="1" applyBorder="1" applyAlignment="1">
      <alignment vertical="center" wrapText="1"/>
    </xf>
    <xf numFmtId="0" fontId="61" fillId="57" borderId="110" xfId="0" applyFont="1" applyFill="1" applyBorder="1" applyAlignment="1">
      <alignment vertical="center"/>
    </xf>
    <xf numFmtId="0" fontId="61" fillId="57" borderId="112" xfId="0" applyFont="1" applyFill="1" applyBorder="1" applyAlignment="1">
      <alignment vertical="center"/>
    </xf>
    <xf numFmtId="0" fontId="61" fillId="28" borderId="108" xfId="0" applyFont="1" applyFill="1" applyBorder="1" applyAlignment="1">
      <alignment vertical="center" wrapText="1"/>
    </xf>
    <xf numFmtId="0" fontId="61" fillId="57" borderId="94" xfId="0" applyFont="1" applyFill="1" applyBorder="1" applyAlignment="1">
      <alignment vertical="center"/>
    </xf>
    <xf numFmtId="0" fontId="61" fillId="57" borderId="111" xfId="0" applyFont="1" applyFill="1" applyBorder="1" applyAlignment="1">
      <alignment vertical="center"/>
    </xf>
    <xf numFmtId="0" fontId="61" fillId="28" borderId="106" xfId="0" applyFont="1" applyFill="1" applyBorder="1" applyAlignment="1">
      <alignment vertical="center"/>
    </xf>
    <xf numFmtId="0" fontId="61" fillId="57" borderId="99" xfId="0" applyFont="1" applyFill="1" applyBorder="1" applyAlignment="1">
      <alignment vertical="center"/>
    </xf>
    <xf numFmtId="0" fontId="61" fillId="57" borderId="105" xfId="0" applyFont="1" applyFill="1" applyBorder="1" applyAlignment="1">
      <alignment vertical="center"/>
    </xf>
    <xf numFmtId="0" fontId="61" fillId="28" borderId="0" xfId="194" applyFont="1" applyFill="1"/>
    <xf numFmtId="0" fontId="74" fillId="28" borderId="0" xfId="194" applyFont="1" applyFill="1" applyAlignment="1"/>
    <xf numFmtId="0" fontId="107" fillId="28" borderId="0" xfId="194" applyFont="1" applyFill="1" applyAlignment="1"/>
    <xf numFmtId="0" fontId="78" fillId="28" borderId="0" xfId="194" applyFont="1" applyFill="1"/>
    <xf numFmtId="0" fontId="70" fillId="28" borderId="0" xfId="194" applyFont="1" applyFill="1" applyAlignment="1"/>
    <xf numFmtId="0" fontId="82" fillId="28" borderId="0" xfId="194" applyFont="1" applyFill="1" applyAlignment="1"/>
    <xf numFmtId="0" fontId="81" fillId="28" borderId="0" xfId="194" applyFont="1" applyFill="1"/>
    <xf numFmtId="0" fontId="70" fillId="30" borderId="28" xfId="194" applyFont="1" applyFill="1" applyBorder="1" applyAlignment="1">
      <alignment horizontal="center" vertical="center" wrapText="1"/>
    </xf>
    <xf numFmtId="0" fontId="70" fillId="28" borderId="0" xfId="194" applyFont="1" applyFill="1" applyAlignment="1">
      <alignment horizontal="center" vertical="center"/>
    </xf>
    <xf numFmtId="0" fontId="70" fillId="30" borderId="40" xfId="194" applyFont="1" applyFill="1" applyBorder="1" applyAlignment="1">
      <alignment horizontal="center" vertical="center" textRotation="180" wrapText="1"/>
    </xf>
    <xf numFmtId="0" fontId="70" fillId="30" borderId="7" xfId="194" applyFont="1" applyFill="1" applyBorder="1" applyAlignment="1">
      <alignment horizontal="center" vertical="center" wrapText="1"/>
    </xf>
    <xf numFmtId="49" fontId="61" fillId="30" borderId="7" xfId="194" quotePrefix="1" applyNumberFormat="1" applyFont="1" applyFill="1" applyBorder="1" applyAlignment="1">
      <alignment horizontal="center"/>
    </xf>
    <xf numFmtId="49" fontId="61" fillId="30" borderId="43" xfId="194" quotePrefix="1" applyNumberFormat="1" applyFont="1" applyFill="1" applyBorder="1" applyAlignment="1">
      <alignment horizontal="center"/>
    </xf>
    <xf numFmtId="49" fontId="61" fillId="30" borderId="33" xfId="194" quotePrefix="1" applyNumberFormat="1" applyFont="1" applyFill="1" applyBorder="1" applyAlignment="1">
      <alignment horizontal="center"/>
    </xf>
    <xf numFmtId="49" fontId="61" fillId="30" borderId="19" xfId="194" quotePrefix="1" applyNumberFormat="1" applyFont="1" applyFill="1" applyBorder="1" applyAlignment="1">
      <alignment horizontal="center"/>
    </xf>
    <xf numFmtId="49" fontId="61" fillId="28" borderId="41" xfId="194" applyNumberFormat="1" applyFont="1" applyFill="1" applyBorder="1" applyAlignment="1"/>
    <xf numFmtId="49" fontId="61" fillId="28" borderId="64" xfId="194" applyNumberFormat="1" applyFont="1" applyFill="1" applyBorder="1" applyAlignment="1"/>
    <xf numFmtId="0" fontId="61" fillId="30" borderId="25" xfId="194" quotePrefix="1" applyFont="1" applyFill="1" applyBorder="1" applyAlignment="1">
      <alignment horizontal="center" vertical="center"/>
    </xf>
    <xf numFmtId="0" fontId="71" fillId="0" borderId="7" xfId="0" quotePrefix="1" applyFont="1" applyBorder="1" applyAlignment="1">
      <alignment horizontal="center" vertical="center"/>
    </xf>
    <xf numFmtId="0" fontId="71" fillId="0" borderId="18" xfId="0" quotePrefix="1" applyFont="1" applyBorder="1" applyAlignment="1">
      <alignment horizontal="center" vertical="center"/>
    </xf>
    <xf numFmtId="0" fontId="61" fillId="30" borderId="27" xfId="194" quotePrefix="1" applyFont="1" applyFill="1" applyBorder="1" applyAlignment="1">
      <alignment horizontal="center" vertical="center"/>
    </xf>
    <xf numFmtId="0" fontId="71" fillId="0" borderId="14" xfId="0" quotePrefix="1" applyFont="1" applyBorder="1" applyAlignment="1">
      <alignment horizontal="center" vertical="center"/>
    </xf>
    <xf numFmtId="0" fontId="71" fillId="0" borderId="78" xfId="0" quotePrefix="1" applyFont="1" applyBorder="1" applyAlignment="1">
      <alignment horizontal="center" vertical="center"/>
    </xf>
    <xf numFmtId="0" fontId="69" fillId="57" borderId="17" xfId="148" applyFont="1" applyFill="1" applyBorder="1" applyAlignment="1">
      <alignment horizontal="center" vertical="center"/>
    </xf>
    <xf numFmtId="0" fontId="70" fillId="57" borderId="7" xfId="148" applyFont="1" applyFill="1" applyBorder="1" applyAlignment="1">
      <alignment horizontal="center" vertical="center"/>
    </xf>
    <xf numFmtId="0" fontId="70" fillId="57" borderId="7" xfId="148" applyFont="1" applyFill="1" applyBorder="1" applyAlignment="1">
      <alignment horizontal="left" vertical="center" wrapText="1" shrinkToFit="1"/>
    </xf>
    <xf numFmtId="0" fontId="70" fillId="57" borderId="7" xfId="148" applyFont="1" applyFill="1" applyBorder="1" applyAlignment="1">
      <alignment horizontal="left" vertical="center"/>
    </xf>
    <xf numFmtId="0" fontId="61" fillId="0" borderId="124" xfId="156" quotePrefix="1" applyFont="1" applyFill="1" applyBorder="1" applyAlignment="1">
      <alignment horizontal="center"/>
    </xf>
    <xf numFmtId="0" fontId="61" fillId="0" borderId="95" xfId="156" quotePrefix="1" applyFont="1" applyFill="1" applyBorder="1" applyAlignment="1">
      <alignment horizontal="center"/>
    </xf>
    <xf numFmtId="0" fontId="61" fillId="0" borderId="125" xfId="156" quotePrefix="1" applyFont="1" applyFill="1" applyBorder="1" applyAlignment="1">
      <alignment horizontal="center"/>
    </xf>
    <xf numFmtId="0" fontId="61" fillId="0" borderId="123" xfId="156" quotePrefix="1" applyFont="1" applyFill="1" applyBorder="1" applyAlignment="1">
      <alignment horizontal="center"/>
    </xf>
    <xf numFmtId="0" fontId="61" fillId="0" borderId="89" xfId="156" quotePrefix="1" applyFont="1" applyFill="1" applyBorder="1" applyAlignment="1">
      <alignment horizontal="center"/>
    </xf>
    <xf numFmtId="0" fontId="61" fillId="0" borderId="79" xfId="156" quotePrefix="1" applyFont="1" applyFill="1" applyBorder="1" applyAlignment="1">
      <alignment horizontal="center"/>
    </xf>
    <xf numFmtId="0" fontId="70" fillId="22" borderId="12" xfId="148" applyFont="1" applyFill="1" applyBorder="1" applyAlignment="1">
      <alignment horizontal="center" vertical="center" wrapText="1"/>
    </xf>
    <xf numFmtId="0" fontId="71" fillId="0" borderId="36" xfId="0" applyFont="1" applyBorder="1" applyAlignment="1">
      <alignment horizontal="center" vertical="center"/>
    </xf>
    <xf numFmtId="0" fontId="71" fillId="0" borderId="17" xfId="0" applyFont="1" applyBorder="1" applyAlignment="1">
      <alignment horizontal="center" vertical="center"/>
    </xf>
    <xf numFmtId="0" fontId="70" fillId="22" borderId="8" xfId="148" applyFont="1" applyFill="1" applyBorder="1" applyAlignment="1">
      <alignment horizontal="center" vertical="center"/>
    </xf>
    <xf numFmtId="0" fontId="70" fillId="22" borderId="41" xfId="148" applyFont="1" applyFill="1" applyBorder="1" applyAlignment="1">
      <alignment horizontal="center" vertical="center"/>
    </xf>
    <xf numFmtId="0" fontId="71" fillId="22" borderId="41" xfId="0" applyFont="1" applyFill="1" applyBorder="1"/>
    <xf numFmtId="0" fontId="71" fillId="22" borderId="30" xfId="0" applyFont="1" applyFill="1" applyBorder="1"/>
    <xf numFmtId="0" fontId="74" fillId="30" borderId="15" xfId="0" applyFont="1" applyFill="1" applyBorder="1" applyAlignment="1">
      <alignment horizontal="left" vertical="center" wrapText="1" indent="2"/>
    </xf>
    <xf numFmtId="0" fontId="74" fillId="30" borderId="16" xfId="0" applyFont="1" applyFill="1" applyBorder="1" applyAlignment="1">
      <alignment horizontal="left" vertical="center" wrapText="1" indent="2"/>
    </xf>
    <xf numFmtId="0" fontId="74" fillId="30" borderId="20" xfId="0" applyFont="1" applyFill="1" applyBorder="1" applyAlignment="1">
      <alignment horizontal="left" vertical="center" wrapText="1" indent="2"/>
    </xf>
    <xf numFmtId="0" fontId="70" fillId="30" borderId="15" xfId="0" applyFont="1" applyFill="1" applyBorder="1" applyAlignment="1">
      <alignment horizontal="left" vertical="center" wrapText="1" indent="2"/>
    </xf>
    <xf numFmtId="0" fontId="70" fillId="30" borderId="16" xfId="0" applyFont="1" applyFill="1" applyBorder="1" applyAlignment="1">
      <alignment horizontal="left" vertical="center" wrapText="1" indent="2"/>
    </xf>
    <xf numFmtId="0" fontId="70" fillId="30" borderId="20" xfId="0" applyFont="1" applyFill="1" applyBorder="1" applyAlignment="1">
      <alignment horizontal="left" vertical="center" wrapText="1" indent="2"/>
    </xf>
    <xf numFmtId="0" fontId="74" fillId="30" borderId="15" xfId="0" applyFont="1" applyFill="1" applyBorder="1" applyAlignment="1">
      <alignment horizontal="left" vertical="center" wrapText="1" indent="3"/>
    </xf>
    <xf numFmtId="0" fontId="74" fillId="30" borderId="16" xfId="0" applyFont="1" applyFill="1" applyBorder="1" applyAlignment="1">
      <alignment horizontal="left" vertical="center" wrapText="1" indent="3"/>
    </xf>
    <xf numFmtId="0" fontId="74" fillId="30" borderId="20" xfId="0" applyFont="1" applyFill="1" applyBorder="1" applyAlignment="1">
      <alignment horizontal="left" vertical="center" wrapText="1" indent="3"/>
    </xf>
    <xf numFmtId="0" fontId="70" fillId="30" borderId="25" xfId="0" applyFont="1" applyFill="1" applyBorder="1" applyAlignment="1" applyProtection="1">
      <alignment horizontal="left" vertical="center"/>
    </xf>
    <xf numFmtId="0" fontId="70" fillId="30" borderId="41" xfId="0" applyFont="1" applyFill="1" applyBorder="1" applyAlignment="1" applyProtection="1">
      <alignment horizontal="left" vertical="center"/>
    </xf>
    <xf numFmtId="0" fontId="70" fillId="30" borderId="64" xfId="0" applyFont="1" applyFill="1" applyBorder="1" applyAlignment="1" applyProtection="1">
      <alignment horizontal="left" vertical="center"/>
    </xf>
    <xf numFmtId="0" fontId="74" fillId="30" borderId="15" xfId="0" applyFont="1" applyFill="1" applyBorder="1" applyAlignment="1">
      <alignment horizontal="left" vertical="center" indent="3"/>
    </xf>
    <xf numFmtId="0" fontId="74" fillId="30" borderId="16" xfId="0" applyFont="1" applyFill="1" applyBorder="1" applyAlignment="1">
      <alignment horizontal="left" vertical="center" indent="3"/>
    </xf>
    <xf numFmtId="0" fontId="74" fillId="30" borderId="20" xfId="0" applyFont="1" applyFill="1" applyBorder="1" applyAlignment="1">
      <alignment horizontal="left" vertical="center" indent="3"/>
    </xf>
    <xf numFmtId="3" fontId="70" fillId="30" borderId="29" xfId="0" applyNumberFormat="1" applyFont="1" applyFill="1" applyBorder="1" applyAlignment="1">
      <alignment horizontal="left" vertical="center" wrapText="1"/>
    </xf>
    <xf numFmtId="3" fontId="70" fillId="30" borderId="24" xfId="0" applyNumberFormat="1" applyFont="1" applyFill="1" applyBorder="1" applyAlignment="1">
      <alignment horizontal="left" vertical="center" wrapText="1"/>
    </xf>
    <xf numFmtId="3" fontId="70" fillId="30" borderId="22" xfId="0" applyNumberFormat="1" applyFont="1" applyFill="1" applyBorder="1" applyAlignment="1">
      <alignment horizontal="left" vertical="center" wrapText="1"/>
    </xf>
    <xf numFmtId="3" fontId="70" fillId="30" borderId="7" xfId="0" applyNumberFormat="1" applyFont="1" applyFill="1" applyBorder="1" applyAlignment="1">
      <alignment horizontal="left" vertical="center" wrapText="1"/>
    </xf>
    <xf numFmtId="3" fontId="70" fillId="30" borderId="24" xfId="0" applyNumberFormat="1" applyFont="1" applyFill="1" applyBorder="1" applyAlignment="1">
      <alignment horizontal="center" vertical="center" wrapText="1"/>
    </xf>
    <xf numFmtId="3" fontId="70" fillId="30" borderId="7" xfId="0" applyNumberFormat="1" applyFont="1" applyFill="1" applyBorder="1" applyAlignment="1">
      <alignment horizontal="center" vertical="center" wrapText="1"/>
    </xf>
    <xf numFmtId="3" fontId="70" fillId="30" borderId="28" xfId="0" applyNumberFormat="1" applyFont="1" applyFill="1" applyBorder="1" applyAlignment="1">
      <alignment horizontal="center" vertical="center" wrapText="1"/>
    </xf>
    <xf numFmtId="0" fontId="70" fillId="30" borderId="29" xfId="0" applyFont="1" applyFill="1" applyBorder="1" applyAlignment="1">
      <alignment horizontal="center" vertical="center" wrapText="1"/>
    </xf>
    <xf numFmtId="0" fontId="70" fillId="30" borderId="24" xfId="0" applyFont="1" applyFill="1" applyBorder="1" applyAlignment="1">
      <alignment horizontal="center" vertical="center" wrapText="1"/>
    </xf>
    <xf numFmtId="3" fontId="61" fillId="55" borderId="24" xfId="0" applyNumberFormat="1" applyFont="1" applyFill="1" applyBorder="1" applyAlignment="1">
      <alignment horizontal="center" vertical="center" wrapText="1"/>
    </xf>
    <xf numFmtId="3" fontId="61" fillId="55" borderId="7" xfId="0" applyNumberFormat="1" applyFont="1" applyFill="1" applyBorder="1" applyAlignment="1">
      <alignment horizontal="center" vertical="center" wrapText="1"/>
    </xf>
    <xf numFmtId="0" fontId="70" fillId="30" borderId="59" xfId="175" applyFont="1" applyFill="1" applyBorder="1" applyAlignment="1">
      <alignment horizontal="center" vertical="center" wrapText="1"/>
    </xf>
    <xf numFmtId="0" fontId="68" fillId="0" borderId="48" xfId="0" applyFont="1" applyBorder="1" applyAlignment="1"/>
    <xf numFmtId="0" fontId="68" fillId="0" borderId="49" xfId="0" applyFont="1" applyBorder="1" applyAlignment="1"/>
    <xf numFmtId="0" fontId="70" fillId="30" borderId="38" xfId="175" applyFont="1" applyFill="1" applyBorder="1" applyAlignment="1">
      <alignment horizontal="center" vertical="center" wrapText="1"/>
    </xf>
    <xf numFmtId="0" fontId="68" fillId="0" borderId="44" xfId="0" applyFont="1" applyBorder="1" applyAlignment="1">
      <alignment horizontal="center" vertical="center" wrapText="1"/>
    </xf>
    <xf numFmtId="0" fontId="68" fillId="0" borderId="40" xfId="0" applyFont="1" applyBorder="1" applyAlignment="1">
      <alignment horizontal="center" vertical="center" wrapText="1"/>
    </xf>
    <xf numFmtId="0" fontId="70" fillId="30" borderId="12" xfId="175" applyFont="1" applyFill="1" applyBorder="1" applyAlignment="1">
      <alignment horizontal="center" vertical="center" wrapText="1"/>
    </xf>
    <xf numFmtId="0" fontId="70" fillId="30" borderId="36" xfId="175" applyFont="1" applyFill="1" applyBorder="1" applyAlignment="1">
      <alignment horizontal="center" vertical="center" wrapText="1"/>
    </xf>
    <xf numFmtId="0" fontId="70" fillId="30" borderId="17" xfId="175" applyFont="1" applyFill="1" applyBorder="1" applyAlignment="1">
      <alignment horizontal="center" vertical="center" wrapText="1"/>
    </xf>
    <xf numFmtId="0" fontId="70" fillId="30" borderId="21" xfId="175" applyFont="1" applyFill="1" applyBorder="1" applyAlignment="1">
      <alignment horizontal="center" vertical="center" wrapText="1"/>
    </xf>
    <xf numFmtId="0" fontId="70" fillId="30" borderId="37" xfId="175" applyFont="1" applyFill="1" applyBorder="1" applyAlignment="1">
      <alignment horizontal="center" vertical="center" wrapText="1"/>
    </xf>
    <xf numFmtId="0" fontId="70" fillId="30" borderId="19" xfId="175" applyFont="1" applyFill="1" applyBorder="1" applyAlignment="1">
      <alignment horizontal="center" vertical="center" wrapText="1"/>
    </xf>
    <xf numFmtId="0" fontId="70" fillId="30" borderId="61" xfId="175" applyFont="1" applyFill="1" applyBorder="1" applyAlignment="1">
      <alignment wrapText="1" shrinkToFit="1"/>
    </xf>
    <xf numFmtId="0" fontId="68" fillId="0" borderId="46" xfId="0" applyFont="1" applyBorder="1" applyAlignment="1">
      <alignment wrapText="1" shrinkToFit="1"/>
    </xf>
    <xf numFmtId="0" fontId="68" fillId="0" borderId="62" xfId="0" applyFont="1" applyBorder="1" applyAlignment="1">
      <alignment wrapText="1" shrinkToFit="1"/>
    </xf>
    <xf numFmtId="0" fontId="68" fillId="0" borderId="35" xfId="0" applyFont="1" applyBorder="1" applyAlignment="1">
      <alignment wrapText="1" shrinkToFit="1"/>
    </xf>
    <xf numFmtId="0" fontId="68" fillId="0" borderId="26" xfId="0" applyFont="1" applyBorder="1" applyAlignment="1">
      <alignment wrapText="1" shrinkToFit="1"/>
    </xf>
    <xf numFmtId="0" fontId="68" fillId="0" borderId="33" xfId="0" applyFont="1" applyBorder="1" applyAlignment="1">
      <alignment wrapText="1" shrinkToFit="1"/>
    </xf>
    <xf numFmtId="0" fontId="70" fillId="30" borderId="0" xfId="175" applyFont="1" applyFill="1" applyBorder="1" applyAlignment="1">
      <alignment horizontal="center" vertical="center" wrapText="1"/>
    </xf>
    <xf numFmtId="0" fontId="70" fillId="30" borderId="48" xfId="175" applyFont="1" applyFill="1" applyBorder="1" applyAlignment="1">
      <alignment horizontal="center" vertical="center" wrapText="1"/>
    </xf>
    <xf numFmtId="0" fontId="70" fillId="30" borderId="47" xfId="175" applyFont="1" applyFill="1" applyBorder="1" applyAlignment="1">
      <alignment horizontal="center" vertical="center" wrapText="1"/>
    </xf>
    <xf numFmtId="0" fontId="80" fillId="30" borderId="36" xfId="0" applyFont="1" applyFill="1" applyBorder="1" applyAlignment="1">
      <alignment horizontal="center" vertical="center"/>
    </xf>
    <xf numFmtId="0" fontId="80" fillId="30" borderId="17" xfId="0" applyFont="1" applyFill="1" applyBorder="1" applyAlignment="1">
      <alignment horizontal="center" vertical="center"/>
    </xf>
    <xf numFmtId="0" fontId="70" fillId="30" borderId="41" xfId="175" applyFont="1" applyFill="1" applyBorder="1" applyAlignment="1"/>
    <xf numFmtId="0" fontId="80" fillId="30" borderId="30" xfId="0" applyFont="1" applyFill="1" applyBorder="1" applyAlignment="1"/>
    <xf numFmtId="0" fontId="73" fillId="30" borderId="48" xfId="0" applyFont="1" applyFill="1" applyBorder="1" applyAlignment="1"/>
    <xf numFmtId="0" fontId="73" fillId="30" borderId="49" xfId="0" applyFont="1" applyFill="1" applyBorder="1" applyAlignment="1"/>
    <xf numFmtId="0" fontId="70" fillId="30" borderId="0" xfId="175" applyFont="1" applyFill="1" applyBorder="1" applyAlignment="1"/>
    <xf numFmtId="0" fontId="73" fillId="30" borderId="0" xfId="0" applyFont="1" applyFill="1" applyBorder="1" applyAlignment="1"/>
    <xf numFmtId="0" fontId="73" fillId="30" borderId="54" xfId="0" applyFont="1" applyFill="1" applyBorder="1" applyAlignment="1"/>
    <xf numFmtId="0" fontId="70" fillId="30" borderId="40" xfId="175" applyFont="1" applyFill="1" applyBorder="1" applyAlignment="1">
      <alignment horizontal="center" vertical="center" wrapText="1"/>
    </xf>
    <xf numFmtId="0" fontId="70" fillId="30" borderId="44" xfId="175" applyFont="1" applyFill="1" applyBorder="1" applyAlignment="1">
      <alignment horizontal="center" vertical="center" wrapText="1"/>
    </xf>
    <xf numFmtId="0" fontId="70" fillId="30" borderId="61" xfId="175" applyFont="1" applyFill="1" applyBorder="1" applyAlignment="1">
      <alignment horizontal="center" vertical="center" wrapText="1"/>
    </xf>
    <xf numFmtId="0" fontId="70" fillId="30" borderId="58" xfId="175" applyFont="1" applyFill="1" applyBorder="1" applyAlignment="1">
      <alignment horizontal="center" vertical="center" wrapText="1"/>
    </xf>
    <xf numFmtId="0" fontId="70" fillId="30" borderId="46" xfId="175" applyFont="1" applyFill="1" applyBorder="1" applyAlignment="1">
      <alignment horizontal="center" vertical="center" wrapText="1"/>
    </xf>
    <xf numFmtId="0" fontId="70" fillId="30" borderId="23" xfId="175" applyFont="1" applyFill="1" applyBorder="1" applyAlignment="1">
      <alignment horizontal="center" vertical="center" wrapText="1"/>
    </xf>
    <xf numFmtId="0" fontId="70" fillId="30" borderId="50" xfId="175" applyFont="1" applyFill="1" applyBorder="1" applyAlignment="1">
      <alignment horizontal="center" vertical="center" wrapText="1"/>
    </xf>
    <xf numFmtId="0" fontId="70" fillId="30" borderId="32" xfId="175" applyFont="1" applyFill="1" applyBorder="1" applyAlignment="1">
      <alignment horizontal="center" vertical="center" wrapText="1"/>
    </xf>
    <xf numFmtId="0" fontId="70" fillId="30" borderId="38" xfId="0" applyFont="1" applyFill="1" applyBorder="1" applyAlignment="1">
      <alignment horizontal="center" vertical="center" wrapText="1"/>
    </xf>
    <xf numFmtId="0" fontId="70" fillId="30" borderId="31" xfId="0" applyFont="1" applyFill="1" applyBorder="1" applyAlignment="1">
      <alignment horizontal="center" vertical="center" wrapText="1"/>
    </xf>
    <xf numFmtId="0" fontId="70" fillId="30" borderId="65" xfId="168" applyFont="1" applyFill="1" applyBorder="1" applyAlignment="1">
      <alignment horizontal="center" vertical="center" wrapText="1"/>
    </xf>
    <xf numFmtId="0" fontId="70" fillId="30" borderId="36" xfId="168" applyFont="1" applyFill="1" applyBorder="1" applyAlignment="1">
      <alignment horizontal="center" vertical="center" wrapText="1"/>
    </xf>
    <xf numFmtId="0" fontId="70" fillId="30" borderId="17" xfId="168" applyFont="1" applyFill="1" applyBorder="1" applyAlignment="1">
      <alignment horizontal="center" vertical="center" wrapText="1"/>
    </xf>
    <xf numFmtId="0" fontId="61" fillId="0" borderId="8" xfId="168" applyFont="1" applyFill="1" applyBorder="1" applyAlignment="1">
      <alignment horizontal="center" vertical="center"/>
    </xf>
    <xf numFmtId="0" fontId="61" fillId="0" borderId="30" xfId="168" applyFont="1" applyFill="1" applyBorder="1" applyAlignment="1">
      <alignment horizontal="center" vertical="center"/>
    </xf>
    <xf numFmtId="0" fontId="70" fillId="30" borderId="65" xfId="149" applyFont="1" applyFill="1" applyBorder="1" applyAlignment="1">
      <alignment horizontal="center" vertical="center" wrapText="1"/>
    </xf>
    <xf numFmtId="0" fontId="70" fillId="30" borderId="36" xfId="149" applyFont="1" applyFill="1" applyBorder="1" applyAlignment="1">
      <alignment horizontal="center" vertical="center" wrapText="1"/>
    </xf>
    <xf numFmtId="0" fontId="70" fillId="30" borderId="17" xfId="149" applyFont="1" applyFill="1" applyBorder="1" applyAlignment="1">
      <alignment horizontal="center" vertical="center" wrapText="1"/>
    </xf>
    <xf numFmtId="0" fontId="70" fillId="30" borderId="36" xfId="149" applyFont="1" applyFill="1" applyBorder="1"/>
    <xf numFmtId="0" fontId="70" fillId="30" borderId="17" xfId="149" applyFont="1" applyFill="1" applyBorder="1"/>
    <xf numFmtId="0" fontId="70" fillId="30" borderId="59" xfId="149" applyFont="1" applyFill="1" applyBorder="1" applyAlignment="1">
      <alignment horizontal="center" vertical="center" wrapText="1"/>
    </xf>
    <xf numFmtId="0" fontId="70" fillId="30" borderId="48" xfId="149" applyFont="1" applyFill="1" applyBorder="1" applyAlignment="1">
      <alignment horizontal="center" vertical="center" wrapText="1"/>
    </xf>
    <xf numFmtId="0" fontId="70" fillId="30" borderId="47" xfId="149" applyFont="1" applyFill="1" applyBorder="1" applyAlignment="1">
      <alignment horizontal="center" vertical="center" wrapText="1"/>
    </xf>
    <xf numFmtId="0" fontId="70" fillId="30" borderId="12" xfId="149" applyFont="1" applyFill="1" applyBorder="1" applyAlignment="1">
      <alignment horizontal="center" vertical="center" wrapText="1"/>
    </xf>
    <xf numFmtId="0" fontId="70" fillId="30" borderId="38" xfId="149" applyFont="1" applyFill="1" applyBorder="1" applyAlignment="1">
      <alignment horizontal="center" vertical="center" wrapText="1"/>
    </xf>
    <xf numFmtId="0" fontId="70" fillId="30" borderId="44" xfId="149" applyFont="1" applyFill="1" applyBorder="1" applyAlignment="1">
      <alignment horizontal="center" vertical="center" wrapText="1"/>
    </xf>
    <xf numFmtId="0" fontId="70" fillId="30" borderId="8" xfId="149" applyFont="1" applyFill="1" applyBorder="1" applyAlignment="1">
      <alignment horizontal="center" vertical="center" wrapText="1"/>
    </xf>
    <xf numFmtId="0" fontId="70" fillId="30" borderId="41" xfId="149" applyFont="1" applyFill="1" applyBorder="1" applyAlignment="1">
      <alignment horizontal="center" vertical="center" wrapText="1"/>
    </xf>
    <xf numFmtId="0" fontId="70" fillId="30" borderId="30" xfId="149" applyFont="1" applyFill="1" applyBorder="1" applyAlignment="1">
      <alignment horizontal="center" vertical="center" wrapText="1"/>
    </xf>
    <xf numFmtId="0" fontId="70" fillId="30" borderId="66" xfId="168" applyFont="1" applyFill="1" applyBorder="1" applyAlignment="1">
      <alignment horizontal="center" vertical="center" wrapText="1"/>
    </xf>
    <xf numFmtId="9" fontId="70" fillId="30" borderId="12" xfId="168" applyNumberFormat="1" applyFont="1" applyFill="1" applyBorder="1" applyAlignment="1">
      <alignment horizontal="center" vertical="center" wrapText="1"/>
    </xf>
    <xf numFmtId="9" fontId="70" fillId="30" borderId="36" xfId="168" applyNumberFormat="1" applyFont="1" applyFill="1" applyBorder="1" applyAlignment="1">
      <alignment horizontal="center" vertical="center" wrapText="1"/>
    </xf>
    <xf numFmtId="0" fontId="70" fillId="30" borderId="12" xfId="0" applyFont="1" applyFill="1" applyBorder="1" applyAlignment="1">
      <alignment horizontal="center" vertical="center" wrapText="1"/>
    </xf>
    <xf numFmtId="0" fontId="70" fillId="30" borderId="36" xfId="0" applyFont="1" applyFill="1" applyBorder="1" applyAlignment="1">
      <alignment horizontal="center" vertical="center" wrapText="1"/>
    </xf>
    <xf numFmtId="0" fontId="70" fillId="30" borderId="21" xfId="168" applyFont="1" applyFill="1" applyBorder="1" applyAlignment="1">
      <alignment horizontal="center" vertical="center" wrapText="1"/>
    </xf>
    <xf numFmtId="0" fontId="70" fillId="30" borderId="37" xfId="168" applyFont="1" applyFill="1" applyBorder="1" applyAlignment="1">
      <alignment horizontal="center" vertical="center" wrapText="1"/>
    </xf>
    <xf numFmtId="0" fontId="70" fillId="30" borderId="19" xfId="168" applyFont="1" applyFill="1" applyBorder="1" applyAlignment="1">
      <alignment horizontal="center" vertical="center" wrapText="1"/>
    </xf>
    <xf numFmtId="0" fontId="70" fillId="30" borderId="59" xfId="168" applyFont="1" applyFill="1" applyBorder="1" applyAlignment="1">
      <alignment horizontal="center" vertical="center" wrapText="1"/>
    </xf>
    <xf numFmtId="0" fontId="70" fillId="30" borderId="41" xfId="168" applyFont="1" applyFill="1" applyBorder="1" applyAlignment="1">
      <alignment horizontal="center" vertical="center" wrapText="1"/>
    </xf>
    <xf numFmtId="0" fontId="70" fillId="30" borderId="8" xfId="168" applyFont="1" applyFill="1" applyBorder="1" applyAlignment="1">
      <alignment horizontal="center" vertical="center" wrapText="1"/>
    </xf>
    <xf numFmtId="0" fontId="70" fillId="30" borderId="12" xfId="168" applyFont="1" applyFill="1" applyBorder="1" applyAlignment="1">
      <alignment horizontal="center" vertical="center" wrapText="1"/>
    </xf>
    <xf numFmtId="0" fontId="70" fillId="30" borderId="17" xfId="0" applyFont="1" applyFill="1" applyBorder="1" applyAlignment="1">
      <alignment horizontal="center" vertical="center" wrapText="1"/>
    </xf>
    <xf numFmtId="9" fontId="70" fillId="30" borderId="17" xfId="168" applyNumberFormat="1" applyFont="1" applyFill="1" applyBorder="1" applyAlignment="1">
      <alignment horizontal="center" vertical="center" wrapText="1"/>
    </xf>
    <xf numFmtId="0" fontId="70" fillId="30" borderId="59" xfId="0" applyFont="1" applyFill="1" applyBorder="1" applyAlignment="1">
      <alignment horizontal="center" vertical="center" wrapText="1"/>
    </xf>
    <xf numFmtId="0" fontId="70" fillId="30" borderId="48" xfId="0" applyFont="1" applyFill="1" applyBorder="1"/>
    <xf numFmtId="0" fontId="70" fillId="30" borderId="46" xfId="0" applyFont="1" applyFill="1" applyBorder="1"/>
    <xf numFmtId="9" fontId="70" fillId="30" borderId="59" xfId="168" applyNumberFormat="1" applyFont="1" applyFill="1" applyBorder="1" applyAlignment="1">
      <alignment horizontal="center" vertical="center" wrapText="1"/>
    </xf>
    <xf numFmtId="9" fontId="70" fillId="30" borderId="7" xfId="168" applyNumberFormat="1" applyFont="1" applyFill="1" applyBorder="1" applyAlignment="1">
      <alignment horizontal="center" vertical="center" wrapText="1"/>
    </xf>
    <xf numFmtId="0" fontId="70" fillId="30" borderId="48" xfId="168" applyFont="1" applyFill="1" applyBorder="1" applyAlignment="1">
      <alignment horizontal="center" vertical="center" wrapText="1"/>
    </xf>
    <xf numFmtId="0" fontId="70" fillId="30" borderId="47" xfId="168" applyFont="1" applyFill="1" applyBorder="1" applyAlignment="1">
      <alignment horizontal="center" vertical="center" wrapText="1"/>
    </xf>
    <xf numFmtId="0" fontId="70" fillId="30" borderId="12" xfId="163" applyFont="1" applyFill="1" applyBorder="1" applyAlignment="1">
      <alignment horizontal="center" vertical="center" wrapText="1"/>
    </xf>
    <xf numFmtId="0" fontId="70" fillId="30" borderId="36" xfId="163" applyFont="1" applyFill="1" applyBorder="1" applyAlignment="1">
      <alignment horizontal="center" vertical="center" wrapText="1"/>
    </xf>
    <xf numFmtId="0" fontId="70" fillId="30" borderId="17" xfId="163" applyFont="1" applyFill="1" applyBorder="1" applyAlignment="1">
      <alignment horizontal="center" vertical="center" wrapText="1"/>
    </xf>
    <xf numFmtId="0" fontId="70" fillId="30" borderId="59" xfId="163" applyFont="1" applyFill="1" applyBorder="1" applyAlignment="1">
      <alignment horizontal="center" vertical="center" wrapText="1"/>
    </xf>
    <xf numFmtId="0" fontId="70" fillId="30" borderId="48" xfId="163" applyFont="1" applyFill="1" applyBorder="1" applyAlignment="1">
      <alignment horizontal="center" vertical="center" wrapText="1"/>
    </xf>
    <xf numFmtId="0" fontId="70" fillId="30" borderId="8" xfId="163" applyFont="1" applyFill="1" applyBorder="1" applyAlignment="1">
      <alignment horizontal="center" vertical="center" wrapText="1"/>
    </xf>
    <xf numFmtId="0" fontId="70" fillId="30" borderId="30" xfId="163" applyFont="1" applyFill="1" applyBorder="1"/>
    <xf numFmtId="0" fontId="70" fillId="30" borderId="49" xfId="163" applyFont="1" applyFill="1" applyBorder="1" applyAlignment="1">
      <alignment horizontal="center" vertical="center" wrapText="1"/>
    </xf>
    <xf numFmtId="0" fontId="70" fillId="0" borderId="41" xfId="170" applyFont="1" applyFill="1" applyBorder="1" applyAlignment="1">
      <alignment horizontal="left" vertical="center" wrapText="1"/>
    </xf>
    <xf numFmtId="0" fontId="71" fillId="0" borderId="41" xfId="170" applyFont="1" applyFill="1" applyBorder="1" applyAlignment="1">
      <alignment horizontal="left" vertical="center" wrapText="1"/>
    </xf>
    <xf numFmtId="0" fontId="70" fillId="0" borderId="64" xfId="170" applyFont="1" applyFill="1" applyBorder="1" applyAlignment="1">
      <alignment horizontal="left" vertical="center" wrapText="1"/>
    </xf>
    <xf numFmtId="0" fontId="70" fillId="30" borderId="36" xfId="163" applyFont="1" applyFill="1" applyBorder="1" applyAlignment="1">
      <alignment vertical="center" wrapText="1"/>
    </xf>
    <xf numFmtId="0" fontId="70" fillId="30" borderId="17" xfId="163" applyFont="1" applyFill="1" applyBorder="1" applyAlignment="1">
      <alignment vertical="center" wrapText="1"/>
    </xf>
    <xf numFmtId="0" fontId="70" fillId="30" borderId="21" xfId="163" applyFont="1" applyFill="1" applyBorder="1" applyAlignment="1">
      <alignment horizontal="center" vertical="center" wrapText="1"/>
    </xf>
    <xf numFmtId="0" fontId="70" fillId="30" borderId="37" xfId="163" applyFont="1" applyFill="1" applyBorder="1" applyAlignment="1">
      <alignment horizontal="center" vertical="center" wrapText="1"/>
    </xf>
    <xf numFmtId="0" fontId="70" fillId="30" borderId="41" xfId="163" applyFont="1" applyFill="1" applyBorder="1" applyAlignment="1">
      <alignment horizontal="center" vertical="center" wrapText="1"/>
    </xf>
    <xf numFmtId="0" fontId="70" fillId="30" borderId="58" xfId="163" applyFont="1" applyFill="1" applyBorder="1" applyAlignment="1">
      <alignment horizontal="center" vertical="center" wrapText="1"/>
    </xf>
    <xf numFmtId="0" fontId="70" fillId="30" borderId="46" xfId="163" applyFont="1" applyFill="1" applyBorder="1" applyAlignment="1">
      <alignment horizontal="center" vertical="center" wrapText="1"/>
    </xf>
    <xf numFmtId="0" fontId="70" fillId="30" borderId="43" xfId="163" applyFont="1" applyFill="1" applyBorder="1" applyAlignment="1">
      <alignment horizontal="center" vertical="center" wrapText="1"/>
    </xf>
    <xf numFmtId="0" fontId="70" fillId="30" borderId="33" xfId="163" applyFont="1" applyFill="1" applyBorder="1" applyAlignment="1">
      <alignment horizontal="center" vertical="center" wrapText="1"/>
    </xf>
    <xf numFmtId="0" fontId="61" fillId="30" borderId="61" xfId="163" applyFont="1" applyFill="1" applyBorder="1" applyAlignment="1">
      <alignment horizontal="center"/>
    </xf>
    <xf numFmtId="0" fontId="61" fillId="30" borderId="46" xfId="163" applyFont="1" applyFill="1" applyBorder="1" applyAlignment="1">
      <alignment horizontal="center"/>
    </xf>
    <xf numFmtId="0" fontId="61" fillId="30" borderId="62" xfId="163" applyFont="1" applyFill="1" applyBorder="1" applyAlignment="1">
      <alignment horizontal="center"/>
    </xf>
    <xf numFmtId="0" fontId="61" fillId="30" borderId="35" xfId="163" applyFont="1" applyFill="1" applyBorder="1" applyAlignment="1">
      <alignment horizontal="center"/>
    </xf>
    <xf numFmtId="0" fontId="61" fillId="30" borderId="26" xfId="163" applyFont="1" applyFill="1" applyBorder="1" applyAlignment="1">
      <alignment horizontal="center"/>
    </xf>
    <xf numFmtId="0" fontId="61" fillId="30" borderId="33" xfId="163" applyFont="1" applyFill="1" applyBorder="1" applyAlignment="1">
      <alignment horizontal="center"/>
    </xf>
    <xf numFmtId="0" fontId="70" fillId="30" borderId="65" xfId="163" applyFont="1" applyFill="1" applyBorder="1" applyAlignment="1">
      <alignment horizontal="center" vertical="center" wrapText="1"/>
    </xf>
    <xf numFmtId="0" fontId="70" fillId="30" borderId="66" xfId="163" applyFont="1" applyFill="1" applyBorder="1" applyAlignment="1">
      <alignment horizontal="center" vertical="center" wrapText="1"/>
    </xf>
    <xf numFmtId="0" fontId="70" fillId="30" borderId="44" xfId="163" applyFont="1" applyFill="1" applyBorder="1" applyAlignment="1">
      <alignment horizontal="center" vertical="center" wrapText="1"/>
    </xf>
    <xf numFmtId="0" fontId="70" fillId="30" borderId="35" xfId="163" applyFont="1" applyFill="1" applyBorder="1" applyAlignment="1">
      <alignment horizontal="center" vertical="center" wrapText="1"/>
    </xf>
    <xf numFmtId="0" fontId="70" fillId="30" borderId="30" xfId="163" applyFont="1" applyFill="1" applyBorder="1" applyAlignment="1">
      <alignment horizontal="center" vertical="center" wrapText="1"/>
    </xf>
    <xf numFmtId="0" fontId="70" fillId="30" borderId="38" xfId="163" applyFont="1" applyFill="1" applyBorder="1" applyAlignment="1">
      <alignment horizontal="center" vertical="center" wrapText="1"/>
    </xf>
    <xf numFmtId="0" fontId="70" fillId="30" borderId="40" xfId="163" applyFont="1" applyFill="1" applyBorder="1" applyAlignment="1">
      <alignment horizontal="center" vertical="center" wrapText="1"/>
    </xf>
    <xf numFmtId="0" fontId="70" fillId="65" borderId="21" xfId="163" applyFont="1" applyFill="1" applyBorder="1" applyAlignment="1">
      <alignment horizontal="center" vertical="center" wrapText="1"/>
    </xf>
    <xf numFmtId="0" fontId="70" fillId="65" borderId="37" xfId="163" applyFont="1" applyFill="1" applyBorder="1" applyAlignment="1">
      <alignment horizontal="center" vertical="center" wrapText="1"/>
    </xf>
    <xf numFmtId="0" fontId="70" fillId="65" borderId="36" xfId="163" applyFont="1" applyFill="1" applyBorder="1" applyAlignment="1">
      <alignment horizontal="center" vertical="center" wrapText="1"/>
    </xf>
    <xf numFmtId="0" fontId="70" fillId="65" borderId="17" xfId="163" applyFont="1" applyFill="1" applyBorder="1" applyAlignment="1">
      <alignment horizontal="center" vertical="center" wrapText="1"/>
    </xf>
    <xf numFmtId="0" fontId="70" fillId="65" borderId="12" xfId="163" applyFont="1" applyFill="1" applyBorder="1" applyAlignment="1">
      <alignment horizontal="center" vertical="center" wrapText="1"/>
    </xf>
    <xf numFmtId="0" fontId="70" fillId="65" borderId="65" xfId="163" applyFont="1" applyFill="1" applyBorder="1" applyAlignment="1">
      <alignment horizontal="center" vertical="center" wrapText="1"/>
    </xf>
    <xf numFmtId="0" fontId="70" fillId="65" borderId="66" xfId="163" applyFont="1" applyFill="1" applyBorder="1" applyAlignment="1">
      <alignment horizontal="center" vertical="center" wrapText="1"/>
    </xf>
    <xf numFmtId="0" fontId="70" fillId="65" borderId="46" xfId="163" applyFont="1" applyFill="1" applyBorder="1" applyAlignment="1">
      <alignment horizontal="center" vertical="center" wrapText="1"/>
    </xf>
    <xf numFmtId="0" fontId="70" fillId="65" borderId="44" xfId="163" applyFont="1" applyFill="1" applyBorder="1" applyAlignment="1">
      <alignment horizontal="center" vertical="center" wrapText="1"/>
    </xf>
    <xf numFmtId="0" fontId="70" fillId="65" borderId="35" xfId="163" applyFont="1" applyFill="1" applyBorder="1" applyAlignment="1">
      <alignment horizontal="center" vertical="center" wrapText="1"/>
    </xf>
    <xf numFmtId="0" fontId="70" fillId="65" borderId="38" xfId="163" applyFont="1" applyFill="1" applyBorder="1" applyAlignment="1">
      <alignment horizontal="center" vertical="center"/>
    </xf>
    <xf numFmtId="0" fontId="70" fillId="65" borderId="40" xfId="163" applyFont="1" applyFill="1" applyBorder="1" applyAlignment="1">
      <alignment horizontal="center" vertical="center"/>
    </xf>
    <xf numFmtId="0" fontId="70" fillId="65" borderId="8" xfId="163" applyFont="1" applyFill="1" applyBorder="1" applyAlignment="1">
      <alignment horizontal="center" vertical="center" wrapText="1"/>
    </xf>
    <xf numFmtId="0" fontId="70" fillId="65" borderId="41" xfId="163" applyFont="1" applyFill="1" applyBorder="1" applyAlignment="1">
      <alignment horizontal="center" vertical="center" wrapText="1"/>
    </xf>
    <xf numFmtId="0" fontId="70" fillId="65" borderId="45" xfId="163" applyFont="1" applyFill="1" applyBorder="1" applyAlignment="1">
      <alignment horizontal="center" vertical="center" wrapText="1"/>
    </xf>
    <xf numFmtId="0" fontId="70" fillId="65" borderId="50" xfId="163" applyFont="1" applyFill="1" applyBorder="1" applyAlignment="1">
      <alignment horizontal="center" vertical="center" wrapText="1"/>
    </xf>
    <xf numFmtId="0" fontId="71" fillId="65" borderId="50" xfId="0" applyFont="1" applyFill="1" applyBorder="1" applyAlignment="1">
      <alignment horizontal="center" vertical="center" wrapText="1"/>
    </xf>
    <xf numFmtId="0" fontId="71" fillId="65" borderId="32" xfId="0" applyFont="1" applyFill="1" applyBorder="1" applyAlignment="1">
      <alignment horizontal="center" vertical="center" wrapText="1"/>
    </xf>
    <xf numFmtId="0" fontId="70" fillId="65" borderId="59" xfId="163" applyFont="1" applyFill="1" applyBorder="1" applyAlignment="1">
      <alignment horizontal="center" vertical="center" wrapText="1"/>
    </xf>
    <xf numFmtId="0" fontId="70" fillId="65" borderId="48" xfId="163" applyFont="1" applyFill="1" applyBorder="1" applyAlignment="1">
      <alignment horizontal="center" vertical="center" wrapText="1"/>
    </xf>
    <xf numFmtId="0" fontId="70" fillId="65" borderId="58" xfId="163" applyFont="1" applyFill="1" applyBorder="1" applyAlignment="1">
      <alignment horizontal="center" vertical="center" wrapText="1"/>
    </xf>
    <xf numFmtId="0" fontId="70" fillId="65" borderId="43" xfId="163" applyFont="1" applyFill="1" applyBorder="1" applyAlignment="1">
      <alignment horizontal="center" vertical="center" wrapText="1"/>
    </xf>
    <xf numFmtId="0" fontId="70" fillId="65" borderId="33" xfId="163" applyFont="1" applyFill="1" applyBorder="1" applyAlignment="1">
      <alignment horizontal="center" vertical="center" wrapText="1"/>
    </xf>
    <xf numFmtId="0" fontId="74" fillId="30" borderId="15" xfId="163" applyFont="1" applyFill="1" applyBorder="1" applyAlignment="1">
      <alignment horizontal="left" vertical="center" wrapText="1"/>
    </xf>
    <xf numFmtId="0" fontId="74" fillId="30" borderId="16" xfId="163" applyFont="1" applyFill="1" applyBorder="1" applyAlignment="1">
      <alignment horizontal="left" vertical="center" wrapText="1"/>
    </xf>
    <xf numFmtId="0" fontId="74" fillId="30" borderId="20" xfId="163" applyFont="1" applyFill="1" applyBorder="1" applyAlignment="1">
      <alignment horizontal="left" vertical="center" wrapText="1"/>
    </xf>
    <xf numFmtId="0" fontId="70" fillId="65" borderId="49" xfId="163" applyFont="1" applyFill="1" applyBorder="1" applyAlignment="1">
      <alignment horizontal="center" vertical="center" wrapText="1"/>
    </xf>
    <xf numFmtId="0" fontId="70" fillId="65" borderId="30" xfId="163" applyFont="1" applyFill="1" applyBorder="1" applyAlignment="1">
      <alignment horizontal="center" vertical="center" wrapText="1"/>
    </xf>
    <xf numFmtId="0" fontId="70" fillId="65" borderId="30" xfId="163" applyFont="1" applyFill="1" applyBorder="1"/>
    <xf numFmtId="0" fontId="70" fillId="65" borderId="36" xfId="163" applyFont="1" applyFill="1" applyBorder="1" applyAlignment="1">
      <alignment vertical="center" wrapText="1"/>
    </xf>
    <xf numFmtId="0" fontId="70" fillId="65" borderId="17" xfId="163" applyFont="1" applyFill="1" applyBorder="1" applyAlignment="1">
      <alignment vertical="center" wrapText="1"/>
    </xf>
    <xf numFmtId="0" fontId="70" fillId="65" borderId="38" xfId="163" applyFont="1" applyFill="1" applyBorder="1" applyAlignment="1">
      <alignment horizontal="center" vertical="center" wrapText="1"/>
    </xf>
    <xf numFmtId="0" fontId="70" fillId="65" borderId="40" xfId="163" applyFont="1" applyFill="1" applyBorder="1" applyAlignment="1">
      <alignment horizontal="center" vertical="center" wrapText="1"/>
    </xf>
    <xf numFmtId="0" fontId="61" fillId="30" borderId="38" xfId="0" applyFont="1" applyFill="1" applyBorder="1" applyAlignment="1">
      <alignment horizontal="center"/>
    </xf>
    <xf numFmtId="0" fontId="61" fillId="30" borderId="31" xfId="0" applyFont="1" applyFill="1" applyBorder="1" applyAlignment="1">
      <alignment horizontal="center"/>
    </xf>
    <xf numFmtId="0" fontId="61" fillId="30" borderId="44" xfId="0" applyFont="1" applyFill="1" applyBorder="1" applyAlignment="1">
      <alignment horizontal="center"/>
    </xf>
    <xf numFmtId="0" fontId="61" fillId="30" borderId="35" xfId="0" applyFont="1" applyFill="1" applyBorder="1" applyAlignment="1">
      <alignment horizontal="center"/>
    </xf>
    <xf numFmtId="0" fontId="61" fillId="30" borderId="40" xfId="0" applyFont="1" applyFill="1" applyBorder="1" applyAlignment="1">
      <alignment horizontal="center"/>
    </xf>
    <xf numFmtId="0" fontId="61" fillId="30" borderId="33" xfId="0" applyFont="1" applyFill="1" applyBorder="1" applyAlignment="1">
      <alignment horizontal="center"/>
    </xf>
    <xf numFmtId="0" fontId="70" fillId="30" borderId="30" xfId="0" applyFont="1" applyFill="1" applyBorder="1" applyAlignment="1">
      <alignment horizontal="center" vertical="center" wrapText="1"/>
    </xf>
    <xf numFmtId="0" fontId="70" fillId="30" borderId="33" xfId="0" applyFont="1" applyFill="1" applyBorder="1" applyAlignment="1">
      <alignment horizontal="center" vertical="center" wrapText="1"/>
    </xf>
    <xf numFmtId="0" fontId="70" fillId="30" borderId="40" xfId="0" applyFont="1" applyFill="1" applyBorder="1" applyAlignment="1">
      <alignment horizontal="center" vertical="center" wrapText="1"/>
    </xf>
    <xf numFmtId="0" fontId="70" fillId="30" borderId="42" xfId="0" applyFont="1" applyFill="1" applyBorder="1" applyAlignment="1">
      <alignment horizontal="center" vertical="center" wrapText="1"/>
    </xf>
    <xf numFmtId="0" fontId="70" fillId="30" borderId="43" xfId="0" applyFont="1" applyFill="1" applyBorder="1" applyAlignment="1">
      <alignment horizontal="center" vertical="center" wrapText="1"/>
    </xf>
    <xf numFmtId="0" fontId="74" fillId="30" borderId="15" xfId="0" applyFont="1" applyFill="1" applyBorder="1" applyAlignment="1">
      <alignment horizontal="left" vertical="center" wrapText="1" indent="3" shrinkToFit="1"/>
    </xf>
    <xf numFmtId="0" fontId="67" fillId="0" borderId="16" xfId="0" applyFont="1" applyBorder="1" applyAlignment="1">
      <alignment horizontal="left" vertical="center" wrapText="1" indent="3" shrinkToFit="1"/>
    </xf>
    <xf numFmtId="0" fontId="67" fillId="0" borderId="20" xfId="0" applyFont="1" applyBorder="1" applyAlignment="1">
      <alignment horizontal="left" vertical="center" wrapText="1" indent="3" shrinkToFit="1"/>
    </xf>
    <xf numFmtId="0" fontId="89" fillId="30" borderId="15" xfId="176" applyFont="1" applyFill="1" applyBorder="1" applyAlignment="1">
      <alignment horizontal="left" vertical="center" indent="1"/>
    </xf>
    <xf numFmtId="0" fontId="89" fillId="30" borderId="16" xfId="176" applyFont="1" applyFill="1" applyBorder="1" applyAlignment="1">
      <alignment horizontal="left" vertical="center" indent="1"/>
    </xf>
    <xf numFmtId="0" fontId="89" fillId="30" borderId="20" xfId="176" applyFont="1" applyFill="1" applyBorder="1" applyAlignment="1">
      <alignment horizontal="left" vertical="center" indent="1"/>
    </xf>
    <xf numFmtId="0" fontId="70" fillId="30" borderId="59" xfId="176" applyFont="1" applyFill="1" applyBorder="1" applyAlignment="1">
      <alignment horizontal="center" vertical="center" wrapText="1"/>
    </xf>
    <xf numFmtId="0" fontId="70" fillId="30" borderId="48" xfId="176" applyFont="1" applyFill="1" applyBorder="1" applyAlignment="1">
      <alignment horizontal="center" vertical="center" wrapText="1"/>
    </xf>
    <xf numFmtId="0" fontId="70" fillId="30" borderId="47" xfId="176" applyFont="1" applyFill="1" applyBorder="1" applyAlignment="1">
      <alignment horizontal="center" vertical="center" wrapText="1"/>
    </xf>
    <xf numFmtId="0" fontId="70" fillId="30" borderId="21" xfId="171" applyFont="1" applyFill="1" applyBorder="1" applyAlignment="1">
      <alignment horizontal="center" vertical="center" wrapText="1"/>
    </xf>
    <xf numFmtId="0" fontId="70" fillId="30" borderId="37" xfId="171" applyFont="1" applyFill="1" applyBorder="1" applyAlignment="1">
      <alignment horizontal="center" vertical="center" wrapText="1"/>
    </xf>
    <xf numFmtId="0" fontId="70" fillId="30" borderId="19" xfId="171" applyFont="1" applyFill="1" applyBorder="1" applyAlignment="1">
      <alignment horizontal="center" vertical="center" wrapText="1"/>
    </xf>
    <xf numFmtId="0" fontId="70" fillId="30" borderId="35" xfId="171" applyFont="1" applyFill="1" applyBorder="1" applyAlignment="1">
      <alignment horizontal="center" vertical="center" wrapText="1"/>
    </xf>
    <xf numFmtId="0" fontId="70" fillId="30" borderId="33" xfId="171" applyFont="1" applyFill="1" applyBorder="1" applyAlignment="1">
      <alignment horizontal="center" vertical="center" wrapText="1"/>
    </xf>
    <xf numFmtId="0" fontId="70" fillId="30" borderId="12" xfId="176" applyFont="1" applyFill="1" applyBorder="1" applyAlignment="1">
      <alignment horizontal="center" vertical="center" wrapText="1"/>
    </xf>
    <xf numFmtId="0" fontId="70" fillId="30" borderId="17" xfId="176" applyFont="1" applyFill="1" applyBorder="1" applyAlignment="1">
      <alignment horizontal="center" vertical="center" wrapText="1"/>
    </xf>
    <xf numFmtId="0" fontId="70" fillId="30" borderId="65" xfId="171" applyFont="1" applyFill="1" applyBorder="1" applyAlignment="1">
      <alignment horizontal="center" vertical="center" wrapText="1"/>
    </xf>
    <xf numFmtId="0" fontId="70" fillId="30" borderId="36" xfId="171" applyFont="1" applyFill="1" applyBorder="1" applyAlignment="1">
      <alignment horizontal="center" vertical="center" wrapText="1"/>
    </xf>
    <xf numFmtId="0" fontId="70" fillId="30" borderId="17" xfId="171" applyFont="1" applyFill="1" applyBorder="1" applyAlignment="1">
      <alignment horizontal="center" vertical="center" wrapText="1"/>
    </xf>
    <xf numFmtId="0" fontId="70" fillId="30" borderId="40" xfId="176" applyFont="1" applyFill="1" applyBorder="1" applyAlignment="1">
      <alignment horizontal="center" vertical="center" wrapText="1"/>
    </xf>
    <xf numFmtId="0" fontId="70" fillId="30" borderId="33" xfId="176" applyFont="1" applyFill="1" applyBorder="1" applyAlignment="1">
      <alignment horizontal="center" vertical="center" wrapText="1"/>
    </xf>
    <xf numFmtId="0" fontId="70" fillId="30" borderId="46" xfId="171" applyFont="1" applyFill="1" applyBorder="1" applyAlignment="1">
      <alignment horizontal="center" vertical="center" wrapText="1"/>
    </xf>
    <xf numFmtId="0" fontId="70" fillId="30" borderId="65" xfId="176" applyFont="1" applyFill="1" applyBorder="1" applyAlignment="1">
      <alignment horizontal="center" vertical="center" wrapText="1"/>
    </xf>
    <xf numFmtId="0" fontId="70" fillId="30" borderId="36" xfId="176" applyFont="1" applyFill="1" applyBorder="1" applyAlignment="1">
      <alignment horizontal="center" vertical="center" wrapText="1"/>
    </xf>
    <xf numFmtId="0" fontId="70" fillId="30" borderId="66" xfId="176" applyFont="1" applyFill="1" applyBorder="1" applyAlignment="1">
      <alignment horizontal="center" vertical="center" wrapText="1"/>
    </xf>
    <xf numFmtId="0" fontId="70" fillId="30" borderId="44" xfId="176" applyFont="1" applyFill="1" applyBorder="1" applyAlignment="1">
      <alignment horizontal="center" vertical="center" wrapText="1"/>
    </xf>
    <xf numFmtId="0" fontId="89" fillId="30" borderId="15" xfId="176" applyFont="1" applyFill="1" applyBorder="1" applyAlignment="1">
      <alignment horizontal="left" vertical="center" wrapText="1" indent="1"/>
    </xf>
    <xf numFmtId="0" fontId="68" fillId="0" borderId="16" xfId="0" applyFont="1" applyBorder="1" applyAlignment="1">
      <alignment horizontal="left" vertical="center" wrapText="1" indent="1"/>
    </xf>
    <xf numFmtId="0" fontId="68" fillId="0" borderId="20" xfId="0" applyFont="1" applyBorder="1" applyAlignment="1">
      <alignment horizontal="left" vertical="center" wrapText="1" indent="1"/>
    </xf>
    <xf numFmtId="0" fontId="70" fillId="30" borderId="12" xfId="171" applyFont="1" applyFill="1" applyBorder="1" applyAlignment="1">
      <alignment horizontal="center" vertical="center" wrapText="1"/>
    </xf>
    <xf numFmtId="0" fontId="70" fillId="30" borderId="31" xfId="171" applyFont="1" applyFill="1" applyBorder="1" applyAlignment="1">
      <alignment horizontal="center" vertical="center" wrapText="1"/>
    </xf>
    <xf numFmtId="0" fontId="70" fillId="30" borderId="38" xfId="176" applyFont="1" applyFill="1" applyBorder="1" applyAlignment="1">
      <alignment horizontal="center" vertical="center" wrapText="1"/>
    </xf>
    <xf numFmtId="0" fontId="74" fillId="30" borderId="15" xfId="177" applyFont="1" applyFill="1" applyBorder="1" applyAlignment="1">
      <alignment horizontal="left" vertical="center" indent="2"/>
    </xf>
    <xf numFmtId="0" fontId="74" fillId="30" borderId="16" xfId="177" applyFont="1" applyFill="1" applyBorder="1" applyAlignment="1">
      <alignment horizontal="left" vertical="center" indent="2"/>
    </xf>
    <xf numFmtId="0" fontId="74" fillId="30" borderId="20" xfId="177" applyFont="1" applyFill="1" applyBorder="1" applyAlignment="1">
      <alignment horizontal="left" vertical="center" indent="2"/>
    </xf>
    <xf numFmtId="0" fontId="69" fillId="30" borderId="8" xfId="196" applyFont="1" applyFill="1" applyBorder="1" applyAlignment="1">
      <alignment horizontal="left" vertical="center" wrapText="1" indent="4"/>
    </xf>
    <xf numFmtId="0" fontId="69" fillId="30" borderId="30" xfId="196" applyFont="1" applyFill="1" applyBorder="1" applyAlignment="1">
      <alignment horizontal="left" vertical="center" wrapText="1" indent="4"/>
    </xf>
    <xf numFmtId="0" fontId="69" fillId="30" borderId="8" xfId="196" applyFont="1" applyFill="1" applyBorder="1" applyAlignment="1">
      <alignment horizontal="left" vertical="center" wrapText="1" indent="2"/>
    </xf>
    <xf numFmtId="0" fontId="69" fillId="30" borderId="30" xfId="196" applyFont="1" applyFill="1" applyBorder="1" applyAlignment="1">
      <alignment horizontal="left" vertical="center" wrapText="1" indent="2"/>
    </xf>
    <xf numFmtId="0" fontId="73" fillId="30" borderId="7" xfId="0" applyFont="1" applyFill="1" applyBorder="1" applyAlignment="1">
      <alignment horizontal="left" vertical="center" wrapText="1"/>
    </xf>
    <xf numFmtId="0" fontId="69" fillId="30" borderId="7" xfId="196" applyFont="1" applyFill="1" applyBorder="1" applyAlignment="1">
      <alignment horizontal="left" vertical="center" wrapText="1" indent="2"/>
    </xf>
    <xf numFmtId="0" fontId="69" fillId="30" borderId="7" xfId="0" applyFont="1" applyFill="1" applyBorder="1" applyAlignment="1">
      <alignment horizontal="left" vertical="center" wrapText="1"/>
    </xf>
    <xf numFmtId="0" fontId="70" fillId="30" borderId="12" xfId="156" applyFont="1" applyFill="1" applyBorder="1" applyAlignment="1">
      <alignment horizontal="center" vertical="center" wrapText="1"/>
    </xf>
    <xf numFmtId="0" fontId="70" fillId="30" borderId="36" xfId="156" applyFont="1" applyFill="1" applyBorder="1" applyAlignment="1">
      <alignment horizontal="center" vertical="center" wrapText="1"/>
    </xf>
    <xf numFmtId="0" fontId="70" fillId="30" borderId="38" xfId="156" applyFont="1" applyFill="1" applyBorder="1" applyAlignment="1">
      <alignment horizontal="center" vertical="center" wrapText="1"/>
    </xf>
    <xf numFmtId="0" fontId="70" fillId="30" borderId="31" xfId="156" applyFont="1" applyFill="1" applyBorder="1" applyAlignment="1">
      <alignment horizontal="center" vertical="center" wrapText="1"/>
    </xf>
    <xf numFmtId="0" fontId="70" fillId="30" borderId="40" xfId="156" applyFont="1" applyFill="1" applyBorder="1" applyAlignment="1">
      <alignment horizontal="center" vertical="center" wrapText="1"/>
    </xf>
    <xf numFmtId="0" fontId="70" fillId="30" borderId="33" xfId="156" applyFont="1" applyFill="1" applyBorder="1" applyAlignment="1">
      <alignment horizontal="center" vertical="center" wrapText="1"/>
    </xf>
    <xf numFmtId="0" fontId="89" fillId="30" borderId="15" xfId="0" applyFont="1" applyFill="1" applyBorder="1" applyAlignment="1">
      <alignment horizontal="left" vertical="center" wrapText="1" indent="2"/>
    </xf>
    <xf numFmtId="0" fontId="89" fillId="30" borderId="16" xfId="0" applyFont="1" applyFill="1" applyBorder="1" applyAlignment="1">
      <alignment horizontal="left" vertical="center" wrapText="1" indent="2"/>
    </xf>
    <xf numFmtId="0" fontId="89" fillId="30" borderId="20" xfId="0" applyFont="1" applyFill="1" applyBorder="1" applyAlignment="1">
      <alignment horizontal="left" vertical="center" wrapText="1" indent="2"/>
    </xf>
    <xf numFmtId="0" fontId="73" fillId="30" borderId="59" xfId="0" applyFont="1" applyFill="1" applyBorder="1" applyAlignment="1">
      <alignment horizontal="center" vertical="center" wrapText="1"/>
    </xf>
    <xf numFmtId="0" fontId="73" fillId="30" borderId="48" xfId="0" applyFont="1" applyFill="1" applyBorder="1" applyAlignment="1">
      <alignment horizontal="center" vertical="center" wrapText="1"/>
    </xf>
    <xf numFmtId="0" fontId="73" fillId="30" borderId="47" xfId="0" applyFont="1" applyFill="1" applyBorder="1" applyAlignment="1">
      <alignment horizontal="center" vertical="center" wrapText="1"/>
    </xf>
    <xf numFmtId="0" fontId="70" fillId="30" borderId="65" xfId="156" applyFont="1" applyFill="1" applyBorder="1" applyAlignment="1">
      <alignment horizontal="center" vertical="center" wrapText="1"/>
    </xf>
    <xf numFmtId="0" fontId="70" fillId="30" borderId="66" xfId="156" applyFont="1" applyFill="1" applyBorder="1" applyAlignment="1">
      <alignment horizontal="center" vertical="center" wrapText="1"/>
    </xf>
    <xf numFmtId="0" fontId="70" fillId="30" borderId="36" xfId="156" applyFont="1" applyFill="1" applyBorder="1" applyAlignment="1">
      <alignment horizontal="center" vertical="center"/>
    </xf>
    <xf numFmtId="0" fontId="70" fillId="30" borderId="65" xfId="147" applyFont="1" applyFill="1" applyBorder="1" applyAlignment="1">
      <alignment horizontal="center" vertical="center" wrapText="1"/>
    </xf>
    <xf numFmtId="0" fontId="70" fillId="30" borderId="36" xfId="147" applyFont="1" applyFill="1" applyBorder="1" applyAlignment="1">
      <alignment horizontal="center" vertical="center" wrapText="1"/>
    </xf>
    <xf numFmtId="0" fontId="70" fillId="30" borderId="17" xfId="147" applyFont="1" applyFill="1" applyBorder="1" applyAlignment="1">
      <alignment horizontal="center" vertical="center" wrapText="1"/>
    </xf>
    <xf numFmtId="9" fontId="70" fillId="30" borderId="12" xfId="156" applyNumberFormat="1" applyFont="1" applyFill="1" applyBorder="1" applyAlignment="1">
      <alignment horizontal="center" vertical="center" wrapText="1"/>
    </xf>
    <xf numFmtId="9" fontId="70" fillId="30" borderId="36" xfId="156" applyNumberFormat="1" applyFont="1" applyFill="1" applyBorder="1" applyAlignment="1">
      <alignment horizontal="center" vertical="center" wrapText="1"/>
    </xf>
    <xf numFmtId="0" fontId="70" fillId="30" borderId="17" xfId="156" applyFont="1" applyFill="1" applyBorder="1" applyAlignment="1">
      <alignment horizontal="center" vertical="center" wrapText="1"/>
    </xf>
    <xf numFmtId="0" fontId="71" fillId="30" borderId="61" xfId="0" applyFont="1" applyFill="1" applyBorder="1" applyAlignment="1">
      <alignment horizontal="center"/>
    </xf>
    <xf numFmtId="0" fontId="71" fillId="30" borderId="58" xfId="0" applyFont="1" applyFill="1" applyBorder="1" applyAlignment="1">
      <alignment horizontal="center"/>
    </xf>
    <xf numFmtId="0" fontId="71" fillId="30" borderId="46" xfId="0" applyFont="1" applyFill="1" applyBorder="1" applyAlignment="1">
      <alignment horizontal="center"/>
    </xf>
    <xf numFmtId="0" fontId="71" fillId="30" borderId="62" xfId="0" applyFont="1" applyFill="1" applyBorder="1" applyAlignment="1">
      <alignment horizontal="center"/>
    </xf>
    <xf numFmtId="0" fontId="71" fillId="30" borderId="0" xfId="0" applyFont="1" applyFill="1" applyBorder="1" applyAlignment="1">
      <alignment horizontal="center"/>
    </xf>
    <xf numFmtId="0" fontId="71" fillId="30" borderId="35" xfId="0" applyFont="1" applyFill="1" applyBorder="1" applyAlignment="1">
      <alignment horizontal="center"/>
    </xf>
    <xf numFmtId="0" fontId="71" fillId="30" borderId="26" xfId="0" applyFont="1" applyFill="1" applyBorder="1" applyAlignment="1">
      <alignment horizontal="center"/>
    </xf>
    <xf numFmtId="0" fontId="71" fillId="30" borderId="43" xfId="0" applyFont="1" applyFill="1" applyBorder="1" applyAlignment="1">
      <alignment horizontal="center"/>
    </xf>
    <xf numFmtId="0" fontId="71" fillId="30" borderId="33" xfId="0" applyFont="1" applyFill="1" applyBorder="1" applyAlignment="1">
      <alignment horizontal="center"/>
    </xf>
    <xf numFmtId="0" fontId="70" fillId="30" borderId="67" xfId="156" applyFont="1" applyFill="1" applyBorder="1" applyAlignment="1">
      <alignment horizontal="center" vertical="center" wrapText="1"/>
    </xf>
    <xf numFmtId="0" fontId="70" fillId="30" borderId="54" xfId="156" applyFont="1" applyFill="1" applyBorder="1" applyAlignment="1">
      <alignment horizontal="center" vertical="center" wrapText="1"/>
    </xf>
    <xf numFmtId="0" fontId="70" fillId="30" borderId="53" xfId="156" applyFont="1" applyFill="1" applyBorder="1" applyAlignment="1">
      <alignment horizontal="center" vertical="center" wrapText="1"/>
    </xf>
    <xf numFmtId="0" fontId="70" fillId="30" borderId="58" xfId="156" applyFont="1" applyFill="1" applyBorder="1" applyAlignment="1">
      <alignment horizontal="center" vertical="center" wrapText="1"/>
    </xf>
    <xf numFmtId="0" fontId="73" fillId="30" borderId="66" xfId="156" applyFont="1" applyFill="1" applyBorder="1" applyAlignment="1">
      <alignment horizontal="center" vertical="center" wrapText="1"/>
    </xf>
    <xf numFmtId="0" fontId="73" fillId="30" borderId="58" xfId="156" applyFont="1" applyFill="1" applyBorder="1" applyAlignment="1">
      <alignment horizontal="center" vertical="center" wrapText="1"/>
    </xf>
    <xf numFmtId="0" fontId="73" fillId="30" borderId="46" xfId="156" applyFont="1" applyFill="1" applyBorder="1" applyAlignment="1">
      <alignment horizontal="center" vertical="center" wrapText="1"/>
    </xf>
    <xf numFmtId="0" fontId="80" fillId="30" borderId="12" xfId="0" applyFont="1" applyFill="1" applyBorder="1" applyAlignment="1">
      <alignment horizontal="center" vertical="center" wrapText="1"/>
    </xf>
    <xf numFmtId="0" fontId="80" fillId="30" borderId="7" xfId="0" applyFont="1" applyFill="1" applyBorder="1" applyAlignment="1">
      <alignment horizontal="center" vertical="center" wrapText="1"/>
    </xf>
    <xf numFmtId="9" fontId="70" fillId="30" borderId="38" xfId="156" applyNumberFormat="1" applyFont="1" applyFill="1" applyBorder="1" applyAlignment="1">
      <alignment horizontal="center" vertical="center" wrapText="1"/>
    </xf>
    <xf numFmtId="9" fontId="70" fillId="30" borderId="42" xfId="156" applyNumberFormat="1" applyFont="1" applyFill="1" applyBorder="1" applyAlignment="1">
      <alignment horizontal="center" vertical="center" wrapText="1"/>
    </xf>
    <xf numFmtId="0" fontId="70" fillId="30" borderId="38" xfId="156" applyFont="1" applyFill="1" applyBorder="1" applyAlignment="1">
      <alignment horizontal="center" vertical="center"/>
    </xf>
    <xf numFmtId="0" fontId="70" fillId="30" borderId="41" xfId="156" applyFont="1" applyFill="1" applyBorder="1" applyAlignment="1">
      <alignment horizontal="center" vertical="center"/>
    </xf>
    <xf numFmtId="0" fontId="70" fillId="30" borderId="30" xfId="156" applyFont="1" applyFill="1" applyBorder="1" applyAlignment="1">
      <alignment horizontal="center" vertical="center"/>
    </xf>
    <xf numFmtId="0" fontId="80" fillId="30" borderId="38" xfId="0" applyFont="1" applyFill="1" applyBorder="1" applyAlignment="1">
      <alignment horizontal="center" vertical="center" wrapText="1"/>
    </xf>
    <xf numFmtId="0" fontId="80" fillId="30" borderId="42" xfId="0" applyFont="1" applyFill="1" applyBorder="1" applyAlignment="1">
      <alignment horizontal="center" vertical="center" wrapText="1"/>
    </xf>
    <xf numFmtId="0" fontId="70" fillId="30" borderId="30" xfId="156" applyFont="1" applyFill="1" applyBorder="1" applyAlignment="1">
      <alignment vertical="center"/>
    </xf>
    <xf numFmtId="0" fontId="73" fillId="30" borderId="7" xfId="0" applyFont="1" applyFill="1" applyBorder="1" applyAlignment="1">
      <alignment horizontal="center" vertical="center" wrapText="1"/>
    </xf>
    <xf numFmtId="0" fontId="80" fillId="30" borderId="17" xfId="0" applyFont="1" applyFill="1" applyBorder="1" applyAlignment="1">
      <alignment horizontal="center" vertical="center" wrapText="1"/>
    </xf>
    <xf numFmtId="0" fontId="70" fillId="30" borderId="8" xfId="156" applyFont="1" applyFill="1" applyBorder="1" applyAlignment="1">
      <alignment horizontal="center" vertical="center"/>
    </xf>
    <xf numFmtId="0" fontId="73" fillId="30" borderId="7" xfId="156" applyFont="1" applyFill="1" applyBorder="1" applyAlignment="1">
      <alignment horizontal="center" vertical="center" wrapText="1"/>
    </xf>
    <xf numFmtId="0" fontId="70" fillId="30" borderId="42" xfId="156" applyFont="1" applyFill="1" applyBorder="1" applyAlignment="1">
      <alignment horizontal="center" vertical="center"/>
    </xf>
    <xf numFmtId="0" fontId="73" fillId="30" borderId="31" xfId="156" applyFont="1" applyFill="1" applyBorder="1" applyAlignment="1">
      <alignment horizontal="center" vertical="center" wrapText="1"/>
    </xf>
    <xf numFmtId="0" fontId="73" fillId="30" borderId="35" xfId="156" applyFont="1" applyFill="1" applyBorder="1" applyAlignment="1">
      <alignment horizontal="center" vertical="center" wrapText="1"/>
    </xf>
    <xf numFmtId="0" fontId="73" fillId="30" borderId="33" xfId="156" applyFont="1" applyFill="1" applyBorder="1" applyAlignment="1">
      <alignment horizontal="center" vertical="center" wrapText="1"/>
    </xf>
    <xf numFmtId="9" fontId="70" fillId="30" borderId="7" xfId="156" quotePrefix="1" applyNumberFormat="1" applyFont="1" applyFill="1" applyBorder="1" applyAlignment="1">
      <alignment horizontal="center" vertical="center" wrapText="1"/>
    </xf>
    <xf numFmtId="0" fontId="70" fillId="30" borderId="7" xfId="156" applyFont="1" applyFill="1" applyBorder="1" applyAlignment="1">
      <alignment horizontal="center" vertical="center" wrapText="1"/>
    </xf>
    <xf numFmtId="0" fontId="69" fillId="30" borderId="8" xfId="196" applyFont="1" applyFill="1" applyBorder="1" applyAlignment="1">
      <alignment horizontal="left" vertical="center" wrapText="1" indent="6"/>
    </xf>
    <xf numFmtId="0" fontId="69" fillId="30" borderId="30" xfId="196" applyFont="1" applyFill="1" applyBorder="1" applyAlignment="1">
      <alignment horizontal="left" vertical="center" wrapText="1" indent="6"/>
    </xf>
    <xf numFmtId="0" fontId="70" fillId="30" borderId="8" xfId="156" applyFont="1" applyFill="1" applyBorder="1" applyAlignment="1">
      <alignment horizontal="center" vertical="center" wrapText="1"/>
    </xf>
    <xf numFmtId="0" fontId="70" fillId="30" borderId="41" xfId="156" applyFont="1" applyFill="1" applyBorder="1" applyAlignment="1">
      <alignment horizontal="center" vertical="center" wrapText="1"/>
    </xf>
    <xf numFmtId="0" fontId="70" fillId="30" borderId="30" xfId="156" applyFont="1" applyFill="1" applyBorder="1" applyAlignment="1">
      <alignment horizontal="center" vertical="center" wrapText="1"/>
    </xf>
    <xf numFmtId="0" fontId="70" fillId="30" borderId="8" xfId="0" applyFont="1" applyFill="1" applyBorder="1" applyAlignment="1">
      <alignment horizontal="center" vertical="center" wrapText="1"/>
    </xf>
    <xf numFmtId="0" fontId="70" fillId="30" borderId="41" xfId="0" applyFont="1" applyFill="1" applyBorder="1" applyAlignment="1">
      <alignment horizontal="center" vertical="center" wrapText="1"/>
    </xf>
    <xf numFmtId="0" fontId="70" fillId="30" borderId="65" xfId="0" applyFont="1" applyFill="1" applyBorder="1" applyAlignment="1">
      <alignment horizontal="center" vertical="center" wrapText="1"/>
    </xf>
    <xf numFmtId="0" fontId="73" fillId="30" borderId="36" xfId="0" applyFont="1" applyFill="1" applyBorder="1" applyAlignment="1">
      <alignment horizontal="center" vertical="center" wrapText="1"/>
    </xf>
    <xf numFmtId="0" fontId="73" fillId="30" borderId="17" xfId="0" applyFont="1" applyFill="1" applyBorder="1" applyAlignment="1">
      <alignment horizontal="center" vertical="center" wrapText="1"/>
    </xf>
    <xf numFmtId="0" fontId="70" fillId="30" borderId="59" xfId="156" applyFont="1" applyFill="1" applyBorder="1" applyAlignment="1">
      <alignment horizontal="center" vertical="center" wrapText="1"/>
    </xf>
    <xf numFmtId="0" fontId="70" fillId="30" borderId="48" xfId="156" applyFont="1" applyFill="1" applyBorder="1" applyAlignment="1">
      <alignment horizontal="center" vertical="center" wrapText="1"/>
    </xf>
    <xf numFmtId="0" fontId="70" fillId="30" borderId="47" xfId="156" applyFont="1" applyFill="1" applyBorder="1" applyAlignment="1">
      <alignment horizontal="center" vertical="center" wrapText="1"/>
    </xf>
    <xf numFmtId="0" fontId="73" fillId="30" borderId="12" xfId="0" applyFont="1" applyFill="1" applyBorder="1" applyAlignment="1">
      <alignment horizontal="center" vertical="center" wrapText="1"/>
    </xf>
    <xf numFmtId="0" fontId="69" fillId="30" borderId="8" xfId="196" applyFont="1" applyFill="1" applyBorder="1" applyAlignment="1">
      <alignment horizontal="left" vertical="center" wrapText="1"/>
    </xf>
    <xf numFmtId="0" fontId="69" fillId="30" borderId="30" xfId="196" applyFont="1" applyFill="1" applyBorder="1" applyAlignment="1">
      <alignment horizontal="left" vertical="center" wrapText="1"/>
    </xf>
    <xf numFmtId="0" fontId="69" fillId="30" borderId="39" xfId="196" applyFont="1" applyFill="1" applyBorder="1" applyAlignment="1">
      <alignment horizontal="left" vertical="center" wrapText="1"/>
    </xf>
    <xf numFmtId="0" fontId="69" fillId="30" borderId="34" xfId="196" applyFont="1" applyFill="1" applyBorder="1" applyAlignment="1">
      <alignment horizontal="left" vertical="center" wrapText="1"/>
    </xf>
    <xf numFmtId="0" fontId="74" fillId="30" borderId="137" xfId="156" applyFont="1" applyFill="1" applyBorder="1" applyAlignment="1">
      <alignment horizontal="left" vertical="center"/>
    </xf>
    <xf numFmtId="0" fontId="74" fillId="30" borderId="119" xfId="156" applyFont="1" applyFill="1" applyBorder="1" applyAlignment="1">
      <alignment horizontal="left" vertical="center"/>
    </xf>
    <xf numFmtId="0" fontId="74" fillId="30" borderId="138" xfId="156" applyFont="1" applyFill="1" applyBorder="1" applyAlignment="1">
      <alignment horizontal="left" vertical="center"/>
    </xf>
    <xf numFmtId="0" fontId="70" fillId="30" borderId="42" xfId="156" applyFont="1" applyFill="1" applyBorder="1" applyAlignment="1">
      <alignment horizontal="center" vertical="center" wrapText="1"/>
    </xf>
    <xf numFmtId="0" fontId="70" fillId="30" borderId="46" xfId="156" applyFont="1" applyFill="1" applyBorder="1" applyAlignment="1">
      <alignment horizontal="center" vertical="center" wrapText="1"/>
    </xf>
    <xf numFmtId="0" fontId="70" fillId="30" borderId="59" xfId="156" applyFont="1" applyFill="1" applyBorder="1" applyAlignment="1">
      <alignment horizontal="center" vertical="center"/>
    </xf>
    <xf numFmtId="0" fontId="70" fillId="30" borderId="48" xfId="156" applyFont="1" applyFill="1" applyBorder="1" applyAlignment="1">
      <alignment horizontal="center" vertical="center"/>
    </xf>
    <xf numFmtId="0" fontId="70" fillId="30" borderId="0" xfId="156" applyFont="1" applyFill="1" applyBorder="1" applyAlignment="1">
      <alignment horizontal="center" vertical="center" wrapText="1"/>
    </xf>
    <xf numFmtId="0" fontId="70" fillId="30" borderId="44" xfId="156" applyFont="1" applyFill="1" applyBorder="1" applyAlignment="1">
      <alignment horizontal="center" vertical="center" wrapText="1"/>
    </xf>
    <xf numFmtId="0" fontId="70" fillId="30" borderId="48" xfId="0" applyFont="1" applyFill="1" applyBorder="1" applyAlignment="1">
      <alignment horizontal="center" vertical="center" wrapText="1"/>
    </xf>
    <xf numFmtId="0" fontId="70" fillId="30" borderId="47" xfId="0" applyFont="1" applyFill="1" applyBorder="1" applyAlignment="1">
      <alignment horizontal="center" vertical="center" wrapText="1"/>
    </xf>
    <xf numFmtId="0" fontId="70" fillId="30" borderId="61" xfId="156" applyFont="1" applyFill="1" applyBorder="1" applyAlignment="1">
      <alignment horizontal="center" vertical="center" wrapText="1"/>
    </xf>
    <xf numFmtId="0" fontId="70" fillId="30" borderId="62" xfId="156" applyFont="1" applyFill="1" applyBorder="1" applyAlignment="1">
      <alignment horizontal="center" vertical="center" wrapText="1"/>
    </xf>
    <xf numFmtId="0" fontId="70" fillId="30" borderId="26" xfId="156" applyFont="1" applyFill="1" applyBorder="1" applyAlignment="1">
      <alignment horizontal="center" vertical="center" wrapText="1"/>
    </xf>
    <xf numFmtId="0" fontId="70" fillId="30" borderId="24" xfId="156" applyFont="1" applyFill="1" applyBorder="1" applyAlignment="1">
      <alignment horizontal="center" vertical="center"/>
    </xf>
    <xf numFmtId="0" fontId="70" fillId="30" borderId="24" xfId="156" applyFont="1" applyFill="1" applyBorder="1" applyAlignment="1">
      <alignment horizontal="center" vertical="center" wrapText="1"/>
    </xf>
    <xf numFmtId="0" fontId="70" fillId="30" borderId="28" xfId="156" applyFont="1" applyFill="1" applyBorder="1" applyAlignment="1">
      <alignment horizontal="center" vertical="center" wrapText="1"/>
    </xf>
    <xf numFmtId="0" fontId="70" fillId="30" borderId="18" xfId="156" applyFont="1" applyFill="1" applyBorder="1" applyAlignment="1">
      <alignment horizontal="center" vertical="center" wrapText="1"/>
    </xf>
    <xf numFmtId="49" fontId="61" fillId="30" borderId="139" xfId="194" applyNumberFormat="1" applyFont="1" applyFill="1" applyBorder="1" applyAlignment="1">
      <alignment horizontal="center" vertical="center"/>
    </xf>
    <xf numFmtId="49" fontId="61" fillId="30" borderId="26" xfId="194" applyNumberFormat="1" applyFont="1" applyFill="1" applyBorder="1" applyAlignment="1">
      <alignment horizontal="center" vertical="center"/>
    </xf>
    <xf numFmtId="49" fontId="61" fillId="30" borderId="7" xfId="194" applyNumberFormat="1" applyFont="1" applyFill="1" applyBorder="1" applyAlignment="1">
      <alignment horizontal="center"/>
    </xf>
    <xf numFmtId="49" fontId="61" fillId="28" borderId="8" xfId="194" applyNumberFormat="1" applyFont="1" applyFill="1" applyBorder="1" applyAlignment="1">
      <alignment horizontal="left" vertical="center" wrapText="1" indent="1"/>
    </xf>
    <xf numFmtId="49" fontId="61" fillId="28" borderId="30" xfId="194" applyNumberFormat="1" applyFont="1" applyFill="1" applyBorder="1" applyAlignment="1">
      <alignment horizontal="left" vertical="center" wrapText="1" indent="1"/>
    </xf>
    <xf numFmtId="0" fontId="61" fillId="28" borderId="7" xfId="194" applyFont="1" applyFill="1" applyBorder="1" applyAlignment="1">
      <alignment horizontal="left" vertical="center" wrapText="1" indent="1"/>
    </xf>
    <xf numFmtId="0" fontId="61" fillId="28" borderId="14" xfId="194" applyFont="1" applyFill="1" applyBorder="1" applyAlignment="1">
      <alignment horizontal="left" vertical="center" wrapText="1" indent="1"/>
    </xf>
    <xf numFmtId="0" fontId="93" fillId="30" borderId="15" xfId="194" applyFont="1" applyFill="1" applyBorder="1" applyAlignment="1">
      <alignment horizontal="left" vertical="center" indent="2"/>
    </xf>
    <xf numFmtId="0" fontId="93" fillId="30" borderId="16" xfId="194" applyFont="1" applyFill="1" applyBorder="1" applyAlignment="1">
      <alignment horizontal="left" vertical="center" indent="2"/>
    </xf>
    <xf numFmtId="0" fontId="93" fillId="30" borderId="20" xfId="194" applyFont="1" applyFill="1" applyBorder="1" applyAlignment="1">
      <alignment horizontal="left" vertical="center" indent="2"/>
    </xf>
    <xf numFmtId="0" fontId="61" fillId="28" borderId="8" xfId="194" applyFont="1" applyFill="1" applyBorder="1" applyAlignment="1">
      <alignment horizontal="center" vertical="center"/>
    </xf>
    <xf numFmtId="0" fontId="61" fillId="28" borderId="30" xfId="194" applyFont="1" applyFill="1" applyBorder="1" applyAlignment="1">
      <alignment horizontal="center" vertical="center"/>
    </xf>
    <xf numFmtId="0" fontId="70" fillId="30" borderId="61" xfId="194" applyFont="1" applyFill="1" applyBorder="1" applyAlignment="1">
      <alignment horizontal="center" vertical="center"/>
    </xf>
    <xf numFmtId="0" fontId="70" fillId="30" borderId="58" xfId="194" applyFont="1" applyFill="1" applyBorder="1" applyAlignment="1">
      <alignment horizontal="center" vertical="center"/>
    </xf>
    <xf numFmtId="0" fontId="70" fillId="30" borderId="62" xfId="194" applyFont="1" applyFill="1" applyBorder="1" applyAlignment="1">
      <alignment horizontal="center" vertical="center"/>
    </xf>
    <xf numFmtId="0" fontId="70" fillId="30" borderId="0" xfId="194" applyFont="1" applyFill="1" applyBorder="1" applyAlignment="1">
      <alignment horizontal="center" vertical="center"/>
    </xf>
    <xf numFmtId="0" fontId="70" fillId="30" borderId="66" xfId="194" applyFont="1" applyFill="1" applyBorder="1" applyAlignment="1">
      <alignment horizontal="center" vertical="center" wrapText="1"/>
    </xf>
    <xf numFmtId="0" fontId="70" fillId="30" borderId="58" xfId="194" applyFont="1" applyFill="1" applyBorder="1" applyAlignment="1">
      <alignment horizontal="center" vertical="center" wrapText="1"/>
    </xf>
    <xf numFmtId="0" fontId="70" fillId="30" borderId="46" xfId="194" applyFont="1" applyFill="1" applyBorder="1" applyAlignment="1">
      <alignment horizontal="center" vertical="center" wrapText="1"/>
    </xf>
    <xf numFmtId="0" fontId="70" fillId="30" borderId="38" xfId="194" applyFont="1" applyFill="1" applyBorder="1" applyAlignment="1">
      <alignment horizontal="center" vertical="center" wrapText="1"/>
    </xf>
    <xf numFmtId="0" fontId="70" fillId="30" borderId="31" xfId="194" applyFont="1" applyFill="1" applyBorder="1" applyAlignment="1">
      <alignment horizontal="center" vertical="center" wrapText="1"/>
    </xf>
    <xf numFmtId="0" fontId="70" fillId="30" borderId="63" xfId="194" applyFont="1" applyFill="1" applyBorder="1" applyAlignment="1">
      <alignment horizontal="center" vertical="center" wrapText="1"/>
    </xf>
    <xf numFmtId="0" fontId="70" fillId="30" borderId="53" xfId="194" applyFont="1" applyFill="1" applyBorder="1" applyAlignment="1">
      <alignment horizontal="center" vertical="center" wrapText="1"/>
    </xf>
    <xf numFmtId="0" fontId="70" fillId="30" borderId="12" xfId="174" applyFont="1" applyFill="1" applyBorder="1" applyAlignment="1">
      <alignment horizontal="center" vertical="center" wrapText="1"/>
    </xf>
    <xf numFmtId="0" fontId="70" fillId="30" borderId="17" xfId="174" applyFont="1" applyFill="1" applyBorder="1" applyAlignment="1">
      <alignment horizontal="center" vertical="center" wrapText="1"/>
    </xf>
    <xf numFmtId="0" fontId="74" fillId="30" borderId="15" xfId="174" applyFont="1" applyFill="1" applyBorder="1" applyAlignment="1">
      <alignment horizontal="left" vertical="center" indent="1"/>
    </xf>
    <xf numFmtId="0" fontId="74" fillId="30" borderId="16" xfId="174" applyFont="1" applyFill="1" applyBorder="1" applyAlignment="1">
      <alignment horizontal="left" vertical="center" indent="1"/>
    </xf>
    <xf numFmtId="0" fontId="74" fillId="30" borderId="20" xfId="174" applyFont="1" applyFill="1" applyBorder="1" applyAlignment="1">
      <alignment horizontal="left" vertical="center" indent="1"/>
    </xf>
    <xf numFmtId="0" fontId="70" fillId="30" borderId="35" xfId="174" applyFont="1" applyFill="1" applyBorder="1" applyAlignment="1">
      <alignment horizontal="center" vertical="center" wrapText="1"/>
    </xf>
    <xf numFmtId="0" fontId="70" fillId="30" borderId="33" xfId="174" applyFont="1" applyFill="1" applyBorder="1" applyAlignment="1">
      <alignment horizontal="center" vertical="center" wrapText="1"/>
    </xf>
    <xf numFmtId="0" fontId="70" fillId="30" borderId="38" xfId="174" applyFont="1" applyFill="1" applyBorder="1" applyAlignment="1">
      <alignment horizontal="center" vertical="center" wrapText="1"/>
    </xf>
    <xf numFmtId="0" fontId="70" fillId="30" borderId="40" xfId="174" applyFont="1" applyFill="1" applyBorder="1" applyAlignment="1">
      <alignment horizontal="center" vertical="center" wrapText="1"/>
    </xf>
    <xf numFmtId="0" fontId="70" fillId="30" borderId="21" xfId="174" quotePrefix="1" applyFont="1" applyFill="1" applyBorder="1" applyAlignment="1">
      <alignment horizontal="center" vertical="center" wrapText="1"/>
    </xf>
    <xf numFmtId="0" fontId="70" fillId="30" borderId="19" xfId="174" applyFont="1" applyFill="1" applyBorder="1" applyAlignment="1">
      <alignment horizontal="center" vertical="center" wrapText="1"/>
    </xf>
    <xf numFmtId="0" fontId="70" fillId="30" borderId="61" xfId="174" applyFont="1" applyFill="1" applyBorder="1" applyAlignment="1">
      <alignment horizontal="center" vertical="center" wrapText="1"/>
    </xf>
    <xf numFmtId="0" fontId="70" fillId="30" borderId="46" xfId="174" applyFont="1" applyFill="1" applyBorder="1" applyAlignment="1">
      <alignment horizontal="center" vertical="center" wrapText="1"/>
    </xf>
    <xf numFmtId="0" fontId="70" fillId="30" borderId="62" xfId="174" applyFont="1" applyFill="1" applyBorder="1" applyAlignment="1">
      <alignment horizontal="center" vertical="center" wrapText="1"/>
    </xf>
    <xf numFmtId="0" fontId="70" fillId="30" borderId="26" xfId="174" applyFont="1" applyFill="1" applyBorder="1" applyAlignment="1">
      <alignment horizontal="center" vertical="center" wrapText="1"/>
    </xf>
    <xf numFmtId="0" fontId="70" fillId="30" borderId="66" xfId="174" applyFont="1" applyFill="1" applyBorder="1" applyAlignment="1">
      <alignment horizontal="center" vertical="center" wrapText="1"/>
    </xf>
    <xf numFmtId="0" fontId="70" fillId="30" borderId="44" xfId="174" applyFont="1" applyFill="1" applyBorder="1" applyAlignment="1">
      <alignment horizontal="center" vertical="center" wrapText="1"/>
    </xf>
    <xf numFmtId="0" fontId="70" fillId="30" borderId="65" xfId="174" applyFont="1" applyFill="1" applyBorder="1" applyAlignment="1">
      <alignment horizontal="center" vertical="center" wrapText="1"/>
    </xf>
    <xf numFmtId="0" fontId="70" fillId="30" borderId="36" xfId="174" applyFont="1" applyFill="1" applyBorder="1" applyAlignment="1">
      <alignment horizontal="center" vertical="center" wrapText="1"/>
    </xf>
    <xf numFmtId="0" fontId="70" fillId="30" borderId="48" xfId="174" applyFont="1" applyFill="1" applyBorder="1" applyAlignment="1">
      <alignment horizontal="center" vertical="center"/>
    </xf>
    <xf numFmtId="0" fontId="70" fillId="30" borderId="49" xfId="174" applyFont="1" applyFill="1" applyBorder="1" applyAlignment="1">
      <alignment horizontal="center" vertical="center"/>
    </xf>
    <xf numFmtId="0" fontId="70" fillId="30" borderId="12" xfId="173" applyFont="1" applyFill="1" applyBorder="1" applyAlignment="1">
      <alignment horizontal="left" vertical="center" wrapText="1" indent="2"/>
    </xf>
    <xf numFmtId="0" fontId="70" fillId="30" borderId="36" xfId="173" applyFont="1" applyFill="1" applyBorder="1" applyAlignment="1">
      <alignment horizontal="left" vertical="center" wrapText="1" indent="2"/>
    </xf>
    <xf numFmtId="0" fontId="70" fillId="30" borderId="56" xfId="173" applyFont="1" applyFill="1" applyBorder="1" applyAlignment="1">
      <alignment horizontal="left" vertical="center" wrapText="1" indent="2"/>
    </xf>
    <xf numFmtId="0" fontId="70" fillId="30" borderId="65" xfId="173" applyFont="1" applyFill="1" applyBorder="1" applyAlignment="1">
      <alignment horizontal="center" vertical="center" wrapText="1"/>
    </xf>
    <xf numFmtId="0" fontId="70" fillId="30" borderId="17" xfId="173" applyFont="1" applyFill="1" applyBorder="1" applyAlignment="1">
      <alignment horizontal="center" vertical="center" wrapText="1"/>
    </xf>
    <xf numFmtId="0" fontId="70" fillId="30" borderId="61" xfId="173" applyFont="1" applyFill="1" applyBorder="1" applyAlignment="1">
      <alignment horizontal="center" vertical="center" wrapText="1"/>
    </xf>
    <xf numFmtId="0" fontId="70" fillId="30" borderId="58" xfId="173" applyFont="1" applyFill="1" applyBorder="1" applyAlignment="1">
      <alignment horizontal="center" vertical="center" wrapText="1"/>
    </xf>
    <xf numFmtId="0" fontId="70" fillId="30" borderId="46" xfId="173" applyFont="1" applyFill="1" applyBorder="1" applyAlignment="1">
      <alignment horizontal="center" vertical="center" wrapText="1"/>
    </xf>
    <xf numFmtId="0" fontId="70" fillId="30" borderId="26" xfId="173" applyFont="1" applyFill="1" applyBorder="1" applyAlignment="1">
      <alignment horizontal="center" vertical="center" wrapText="1"/>
    </xf>
    <xf numFmtId="0" fontId="70" fillId="30" borderId="43" xfId="173" applyFont="1" applyFill="1" applyBorder="1" applyAlignment="1">
      <alignment horizontal="center" vertical="center" wrapText="1"/>
    </xf>
    <xf numFmtId="0" fontId="70" fillId="30" borderId="33" xfId="173" applyFont="1" applyFill="1" applyBorder="1" applyAlignment="1">
      <alignment horizontal="center" vertical="center" wrapText="1"/>
    </xf>
    <xf numFmtId="0" fontId="70" fillId="30" borderId="48" xfId="173" applyFont="1" applyFill="1" applyBorder="1" applyAlignment="1">
      <alignment horizontal="center" vertical="center"/>
    </xf>
    <xf numFmtId="0" fontId="70" fillId="30" borderId="47" xfId="173" applyFont="1" applyFill="1" applyBorder="1" applyAlignment="1">
      <alignment horizontal="center" vertical="center"/>
    </xf>
    <xf numFmtId="0" fontId="74" fillId="30" borderId="15" xfId="173" applyFont="1" applyFill="1" applyBorder="1" applyAlignment="1">
      <alignment horizontal="left" vertical="center" wrapText="1" indent="2"/>
    </xf>
    <xf numFmtId="0" fontId="74" fillId="30" borderId="16" xfId="173" applyFont="1" applyFill="1" applyBorder="1" applyAlignment="1">
      <alignment horizontal="left" vertical="center" wrapText="1" indent="2"/>
    </xf>
    <xf numFmtId="0" fontId="74" fillId="30" borderId="20" xfId="173" applyFont="1" applyFill="1" applyBorder="1" applyAlignment="1">
      <alignment horizontal="left" vertical="center" wrapText="1" indent="2"/>
    </xf>
    <xf numFmtId="0" fontId="70" fillId="30" borderId="66" xfId="173" applyFont="1" applyFill="1" applyBorder="1" applyAlignment="1">
      <alignment horizontal="center" vertical="center" wrapText="1"/>
    </xf>
    <xf numFmtId="0" fontId="70" fillId="30" borderId="67" xfId="173" applyFont="1" applyFill="1" applyBorder="1" applyAlignment="1">
      <alignment horizontal="center" vertical="center" wrapText="1"/>
    </xf>
    <xf numFmtId="0" fontId="70" fillId="30" borderId="8" xfId="173" applyFont="1" applyFill="1" applyBorder="1" applyAlignment="1">
      <alignment horizontal="center" vertical="center" wrapText="1"/>
    </xf>
    <xf numFmtId="0" fontId="70" fillId="30" borderId="30" xfId="173" applyFont="1" applyFill="1" applyBorder="1" applyAlignment="1">
      <alignment horizontal="center" vertical="center" wrapText="1"/>
    </xf>
    <xf numFmtId="0" fontId="61" fillId="30" borderId="17" xfId="0" applyFont="1" applyFill="1" applyBorder="1" applyAlignment="1">
      <alignment horizontal="center" vertical="center" wrapText="1"/>
    </xf>
    <xf numFmtId="0" fontId="70" fillId="30" borderId="68" xfId="173" applyFont="1" applyFill="1" applyBorder="1" applyAlignment="1">
      <alignment horizontal="center" vertical="center" wrapText="1"/>
    </xf>
    <xf numFmtId="0" fontId="70" fillId="30" borderId="19" xfId="173" applyFont="1" applyFill="1" applyBorder="1" applyAlignment="1">
      <alignment horizontal="center" vertical="center" wrapText="1"/>
    </xf>
    <xf numFmtId="0" fontId="70" fillId="30" borderId="45" xfId="173" applyFont="1" applyFill="1" applyBorder="1" applyAlignment="1">
      <alignment horizontal="center" vertical="center" wrapText="1"/>
    </xf>
    <xf numFmtId="0" fontId="70" fillId="30" borderId="32" xfId="173" applyFont="1" applyFill="1" applyBorder="1" applyAlignment="1">
      <alignment horizontal="center" vertical="center" wrapText="1"/>
    </xf>
    <xf numFmtId="0" fontId="74" fillId="30" borderId="15" xfId="146" applyFont="1" applyFill="1" applyBorder="1" applyAlignment="1">
      <alignment horizontal="left" vertical="center" indent="2"/>
    </xf>
    <xf numFmtId="0" fontId="74" fillId="30" borderId="16" xfId="146" applyFont="1" applyFill="1" applyBorder="1" applyAlignment="1">
      <alignment horizontal="left" vertical="center" indent="2"/>
    </xf>
    <xf numFmtId="0" fontId="74" fillId="30" borderId="20" xfId="146" applyFont="1" applyFill="1" applyBorder="1" applyAlignment="1">
      <alignment horizontal="left" vertical="center" indent="2"/>
    </xf>
    <xf numFmtId="0" fontId="61" fillId="30" borderId="8" xfId="156" applyFont="1" applyFill="1" applyBorder="1" applyAlignment="1">
      <alignment horizontal="left" vertical="center" indent="5"/>
    </xf>
    <xf numFmtId="0" fontId="61" fillId="30" borderId="41" xfId="156" applyFont="1" applyFill="1" applyBorder="1" applyAlignment="1">
      <alignment horizontal="left" vertical="center" indent="5"/>
    </xf>
    <xf numFmtId="0" fontId="61" fillId="30" borderId="30" xfId="156" applyFont="1" applyFill="1" applyBorder="1" applyAlignment="1">
      <alignment horizontal="left" vertical="center" indent="5"/>
    </xf>
    <xf numFmtId="0" fontId="70" fillId="30" borderId="58" xfId="146" applyFont="1" applyFill="1" applyBorder="1" applyAlignment="1">
      <alignment horizontal="center"/>
    </xf>
    <xf numFmtId="0" fontId="70" fillId="30" borderId="46" xfId="146" applyFont="1" applyFill="1" applyBorder="1" applyAlignment="1">
      <alignment horizontal="center"/>
    </xf>
    <xf numFmtId="0" fontId="70" fillId="30" borderId="65" xfId="146" applyFont="1" applyFill="1" applyBorder="1" applyAlignment="1">
      <alignment horizontal="center" vertical="center" wrapText="1"/>
    </xf>
    <xf numFmtId="0" fontId="70" fillId="30" borderId="36" xfId="146" applyFont="1" applyFill="1" applyBorder="1" applyAlignment="1">
      <alignment horizontal="center" vertical="center" wrapText="1"/>
    </xf>
    <xf numFmtId="0" fontId="70" fillId="30" borderId="17" xfId="146" applyFont="1" applyFill="1" applyBorder="1" applyAlignment="1">
      <alignment horizontal="center" vertical="center" wrapText="1"/>
    </xf>
    <xf numFmtId="0" fontId="70" fillId="30" borderId="68" xfId="146" applyFont="1" applyFill="1" applyBorder="1" applyAlignment="1">
      <alignment horizontal="center" vertical="center" wrapText="1"/>
    </xf>
    <xf numFmtId="0" fontId="70" fillId="30" borderId="37" xfId="146" applyFont="1" applyFill="1" applyBorder="1" applyAlignment="1">
      <alignment horizontal="center" vertical="center" wrapText="1"/>
    </xf>
    <xf numFmtId="0" fontId="70" fillId="30" borderId="41" xfId="146" applyFont="1" applyFill="1" applyBorder="1" applyAlignment="1">
      <alignment horizontal="center" vertical="center" wrapText="1"/>
    </xf>
    <xf numFmtId="0" fontId="70" fillId="30" borderId="30" xfId="146" applyFont="1" applyFill="1" applyBorder="1" applyAlignment="1">
      <alignment horizontal="center" vertical="center" wrapText="1"/>
    </xf>
    <xf numFmtId="0" fontId="70" fillId="30" borderId="8" xfId="146" applyFont="1" applyFill="1" applyBorder="1" applyAlignment="1">
      <alignment horizontal="center" vertical="center" wrapText="1"/>
    </xf>
    <xf numFmtId="0" fontId="70" fillId="30" borderId="12" xfId="146" applyFont="1" applyFill="1" applyBorder="1" applyAlignment="1">
      <alignment horizontal="center" vertical="center" wrapText="1"/>
    </xf>
    <xf numFmtId="0" fontId="70" fillId="30" borderId="47" xfId="192" applyFont="1" applyFill="1" applyBorder="1" applyAlignment="1">
      <alignment horizontal="center" vertical="center" wrapText="1"/>
    </xf>
    <xf numFmtId="0" fontId="70" fillId="30" borderId="24" xfId="192" applyFont="1" applyFill="1" applyBorder="1" applyAlignment="1">
      <alignment horizontal="center" vertical="center"/>
    </xf>
    <xf numFmtId="0" fontId="70" fillId="30" borderId="59" xfId="192" applyFont="1" applyFill="1" applyBorder="1" applyAlignment="1">
      <alignment horizontal="center" vertical="center" wrapText="1"/>
    </xf>
    <xf numFmtId="0" fontId="70" fillId="30" borderId="48" xfId="192" applyFont="1" applyFill="1" applyBorder="1" applyAlignment="1">
      <alignment horizontal="center" vertical="center" wrapText="1"/>
    </xf>
    <xf numFmtId="0" fontId="70" fillId="30" borderId="66" xfId="192" applyFont="1" applyFill="1" applyBorder="1" applyAlignment="1">
      <alignment horizontal="center" vertical="center" wrapText="1"/>
    </xf>
    <xf numFmtId="0" fontId="70" fillId="30" borderId="46" xfId="192" applyFont="1" applyFill="1" applyBorder="1" applyAlignment="1">
      <alignment vertical="center" wrapText="1"/>
    </xf>
    <xf numFmtId="0" fontId="70" fillId="30" borderId="65" xfId="192" applyFont="1" applyFill="1" applyBorder="1" applyAlignment="1">
      <alignment horizontal="center" vertical="center" wrapText="1"/>
    </xf>
    <xf numFmtId="0" fontId="70" fillId="30" borderId="17" xfId="192" applyFont="1" applyFill="1" applyBorder="1" applyAlignment="1">
      <alignment horizontal="center" vertical="center" wrapText="1"/>
    </xf>
    <xf numFmtId="0" fontId="70" fillId="30" borderId="68" xfId="192" applyFont="1" applyFill="1" applyBorder="1" applyAlignment="1">
      <alignment horizontal="center" vertical="center" wrapText="1"/>
    </xf>
    <xf numFmtId="0" fontId="70" fillId="30" borderId="19" xfId="192" applyFont="1" applyFill="1" applyBorder="1" applyAlignment="1">
      <alignment horizontal="center" vertical="center" wrapText="1"/>
    </xf>
    <xf numFmtId="0" fontId="73" fillId="30" borderId="61" xfId="192" applyFont="1" applyFill="1" applyBorder="1" applyAlignment="1">
      <alignment vertical="center"/>
    </xf>
    <xf numFmtId="0" fontId="80" fillId="30" borderId="58" xfId="0" applyFont="1" applyFill="1" applyBorder="1" applyAlignment="1">
      <alignment vertical="center"/>
    </xf>
    <xf numFmtId="0" fontId="80" fillId="30" borderId="46" xfId="0" applyFont="1" applyFill="1" applyBorder="1" applyAlignment="1">
      <alignment vertical="center"/>
    </xf>
    <xf numFmtId="0" fontId="80" fillId="30" borderId="62" xfId="0" applyFont="1" applyFill="1" applyBorder="1" applyAlignment="1">
      <alignment vertical="center"/>
    </xf>
    <xf numFmtId="0" fontId="80" fillId="30" borderId="0" xfId="0" applyFont="1" applyFill="1" applyBorder="1" applyAlignment="1">
      <alignment vertical="center"/>
    </xf>
    <xf numFmtId="0" fontId="80" fillId="30" borderId="35" xfId="0" applyFont="1" applyFill="1" applyBorder="1" applyAlignment="1">
      <alignment vertical="center"/>
    </xf>
    <xf numFmtId="0" fontId="80" fillId="30" borderId="26" xfId="0" applyFont="1" applyFill="1" applyBorder="1" applyAlignment="1">
      <alignment vertical="center"/>
    </xf>
    <xf numFmtId="0" fontId="80" fillId="30" borderId="43" xfId="0" applyFont="1" applyFill="1" applyBorder="1" applyAlignment="1">
      <alignment vertical="center"/>
    </xf>
    <xf numFmtId="0" fontId="80" fillId="30" borderId="33" xfId="0" applyFont="1" applyFill="1" applyBorder="1" applyAlignment="1">
      <alignment vertical="center"/>
    </xf>
    <xf numFmtId="0" fontId="70" fillId="30" borderId="46" xfId="192" applyFont="1" applyFill="1" applyBorder="1" applyAlignment="1">
      <alignment horizontal="center" vertical="center" wrapText="1"/>
    </xf>
    <xf numFmtId="0" fontId="70" fillId="30" borderId="58" xfId="192" applyFont="1" applyFill="1" applyBorder="1" applyAlignment="1">
      <alignment horizontal="center" vertical="center" wrapText="1"/>
    </xf>
    <xf numFmtId="0" fontId="70" fillId="30" borderId="24" xfId="192" applyFont="1" applyFill="1" applyBorder="1" applyAlignment="1">
      <alignment horizontal="center" vertical="center" wrapText="1"/>
    </xf>
    <xf numFmtId="0" fontId="73" fillId="0" borderId="8" xfId="192" applyFont="1" applyFill="1" applyBorder="1" applyAlignment="1">
      <alignment horizontal="left" vertical="center" wrapText="1"/>
    </xf>
    <xf numFmtId="0" fontId="73" fillId="0" borderId="41" xfId="192" applyFont="1" applyFill="1" applyBorder="1" applyAlignment="1">
      <alignment horizontal="left" vertical="center" wrapText="1"/>
    </xf>
    <xf numFmtId="0" fontId="61" fillId="0" borderId="41" xfId="192" applyFont="1" applyFill="1" applyBorder="1" applyAlignment="1">
      <alignment horizontal="left" vertical="center" wrapText="1" indent="2"/>
    </xf>
    <xf numFmtId="0" fontId="61" fillId="0" borderId="30" xfId="192" applyFont="1" applyFill="1" applyBorder="1" applyAlignment="1">
      <alignment horizontal="left" vertical="center" wrapText="1" indent="2"/>
    </xf>
    <xf numFmtId="0" fontId="73" fillId="0" borderId="30" xfId="192" applyFont="1" applyFill="1" applyBorder="1" applyAlignment="1">
      <alignment horizontal="left" vertical="center" wrapText="1"/>
    </xf>
    <xf numFmtId="0" fontId="61" fillId="0" borderId="41" xfId="192" applyFont="1" applyFill="1" applyBorder="1" applyAlignment="1">
      <alignment horizontal="left" vertical="center" wrapText="1"/>
    </xf>
    <xf numFmtId="0" fontId="61" fillId="0" borderId="30" xfId="192" applyFont="1" applyFill="1" applyBorder="1" applyAlignment="1">
      <alignment horizontal="left" vertical="center" wrapText="1"/>
    </xf>
    <xf numFmtId="0" fontId="89" fillId="30" borderId="15" xfId="160" applyFont="1" applyFill="1" applyBorder="1" applyAlignment="1">
      <alignment horizontal="left" vertical="center" indent="2"/>
    </xf>
    <xf numFmtId="0" fontId="89" fillId="30" borderId="16" xfId="160" applyFont="1" applyFill="1" applyBorder="1" applyAlignment="1">
      <alignment horizontal="left" vertical="center" indent="2"/>
    </xf>
    <xf numFmtId="0" fontId="89" fillId="30" borderId="20" xfId="160" applyFont="1" applyFill="1" applyBorder="1" applyAlignment="1">
      <alignment horizontal="left" vertical="center" indent="2"/>
    </xf>
    <xf numFmtId="0" fontId="69" fillId="30" borderId="61" xfId="160" applyFont="1" applyFill="1" applyBorder="1" applyAlignment="1">
      <alignment vertical="center"/>
    </xf>
    <xf numFmtId="0" fontId="71" fillId="30" borderId="58" xfId="0" applyFont="1" applyFill="1" applyBorder="1" applyAlignment="1">
      <alignment vertical="center"/>
    </xf>
    <xf numFmtId="0" fontId="71" fillId="30" borderId="46" xfId="0" applyFont="1" applyFill="1" applyBorder="1" applyAlignment="1">
      <alignment vertical="center"/>
    </xf>
    <xf numFmtId="0" fontId="71" fillId="30" borderId="62" xfId="0" applyFont="1" applyFill="1" applyBorder="1" applyAlignment="1">
      <alignment vertical="center"/>
    </xf>
    <xf numFmtId="0" fontId="71" fillId="30" borderId="0" xfId="0" applyFont="1" applyFill="1" applyBorder="1" applyAlignment="1">
      <alignment vertical="center"/>
    </xf>
    <xf numFmtId="0" fontId="71" fillId="30" borderId="35" xfId="0" applyFont="1" applyFill="1" applyBorder="1" applyAlignment="1">
      <alignment vertical="center"/>
    </xf>
    <xf numFmtId="0" fontId="71" fillId="30" borderId="26" xfId="0" applyFont="1" applyFill="1" applyBorder="1" applyAlignment="1">
      <alignment vertical="center"/>
    </xf>
    <xf numFmtId="0" fontId="71" fillId="30" borderId="43" xfId="0" applyFont="1" applyFill="1" applyBorder="1" applyAlignment="1">
      <alignment vertical="center"/>
    </xf>
    <xf numFmtId="0" fontId="71" fillId="30" borderId="33" xfId="0" applyFont="1" applyFill="1" applyBorder="1" applyAlignment="1">
      <alignment vertical="center"/>
    </xf>
    <xf numFmtId="0" fontId="70" fillId="30" borderId="24" xfId="160" applyFont="1" applyFill="1" applyBorder="1" applyAlignment="1">
      <alignment horizontal="center" vertical="center" wrapText="1"/>
    </xf>
    <xf numFmtId="0" fontId="70" fillId="30" borderId="59" xfId="160" applyFont="1" applyFill="1" applyBorder="1" applyAlignment="1">
      <alignment horizontal="center" vertical="center" wrapText="1"/>
    </xf>
    <xf numFmtId="0" fontId="70" fillId="30" borderId="48" xfId="160" applyFont="1" applyFill="1" applyBorder="1" applyAlignment="1">
      <alignment horizontal="center" vertical="center" wrapText="1"/>
    </xf>
    <xf numFmtId="0" fontId="70" fillId="30" borderId="48" xfId="160" applyFont="1" applyFill="1" applyBorder="1" applyAlignment="1">
      <alignment horizontal="center" vertical="center"/>
    </xf>
    <xf numFmtId="0" fontId="70" fillId="30" borderId="47" xfId="160" applyFont="1" applyFill="1" applyBorder="1" applyAlignment="1">
      <alignment horizontal="center" vertical="center" wrapText="1"/>
    </xf>
    <xf numFmtId="0" fontId="70" fillId="30" borderId="58" xfId="160" applyFont="1" applyFill="1" applyBorder="1" applyAlignment="1">
      <alignment horizontal="center" vertical="center" wrapText="1"/>
    </xf>
    <xf numFmtId="0" fontId="70" fillId="30" borderId="46" xfId="160" applyFont="1" applyFill="1" applyBorder="1" applyAlignment="1">
      <alignment horizontal="center" vertical="center" wrapText="1"/>
    </xf>
    <xf numFmtId="0" fontId="70" fillId="30" borderId="66" xfId="160" applyFont="1" applyFill="1" applyBorder="1" applyAlignment="1">
      <alignment horizontal="center" vertical="center" wrapText="1"/>
    </xf>
    <xf numFmtId="0" fontId="70" fillId="30" borderId="68" xfId="160" applyFont="1" applyFill="1" applyBorder="1" applyAlignment="1">
      <alignment horizontal="center" vertical="center" wrapText="1"/>
    </xf>
    <xf numFmtId="0" fontId="70" fillId="30" borderId="19" xfId="160" applyFont="1" applyFill="1" applyBorder="1" applyAlignment="1">
      <alignment horizontal="center" vertical="center" wrapText="1"/>
    </xf>
    <xf numFmtId="0" fontId="61" fillId="0" borderId="41" xfId="160" applyFont="1" applyFill="1" applyBorder="1" applyAlignment="1">
      <alignment horizontal="left" vertical="center" wrapText="1"/>
    </xf>
    <xf numFmtId="0" fontId="61" fillId="0" borderId="30" xfId="160" applyFont="1" applyFill="1" applyBorder="1" applyAlignment="1">
      <alignment horizontal="left" vertical="center" wrapText="1"/>
    </xf>
    <xf numFmtId="0" fontId="73" fillId="0" borderId="41" xfId="160" applyFont="1" applyFill="1" applyBorder="1" applyAlignment="1">
      <alignment horizontal="left" vertical="center" wrapText="1"/>
    </xf>
    <xf numFmtId="0" fontId="73" fillId="0" borderId="30" xfId="160" applyFont="1" applyFill="1" applyBorder="1" applyAlignment="1">
      <alignment horizontal="left" vertical="center" wrapText="1"/>
    </xf>
    <xf numFmtId="0" fontId="61" fillId="0" borderId="42" xfId="160" applyFont="1" applyFill="1" applyBorder="1" applyAlignment="1">
      <alignment horizontal="left" vertical="center" wrapText="1"/>
    </xf>
    <xf numFmtId="0" fontId="61" fillId="0" borderId="31" xfId="160" applyFont="1" applyFill="1" applyBorder="1" applyAlignment="1">
      <alignment horizontal="left" vertical="center" wrapText="1"/>
    </xf>
    <xf numFmtId="0" fontId="61" fillId="0" borderId="60" xfId="160" applyFont="1" applyFill="1" applyBorder="1" applyAlignment="1">
      <alignment horizontal="left" vertical="center" wrapText="1"/>
    </xf>
    <xf numFmtId="0" fontId="61" fillId="0" borderId="34" xfId="160" applyFont="1" applyFill="1" applyBorder="1" applyAlignment="1">
      <alignment horizontal="left" vertical="center" wrapText="1"/>
    </xf>
    <xf numFmtId="0" fontId="73" fillId="0" borderId="42" xfId="160" applyFont="1" applyFill="1" applyBorder="1" applyAlignment="1">
      <alignment horizontal="left" vertical="center" wrapText="1"/>
    </xf>
    <xf numFmtId="0" fontId="73" fillId="0" borderId="31" xfId="160" applyFont="1" applyFill="1" applyBorder="1" applyAlignment="1">
      <alignment horizontal="left" vertical="center" wrapText="1"/>
    </xf>
    <xf numFmtId="0" fontId="61" fillId="30" borderId="8" xfId="156" applyFont="1" applyFill="1" applyBorder="1" applyAlignment="1">
      <alignment horizontal="left" vertical="top" wrapText="1"/>
    </xf>
    <xf numFmtId="0" fontId="61" fillId="30" borderId="41" xfId="156" applyFont="1" applyFill="1" applyBorder="1" applyAlignment="1">
      <alignment horizontal="left" vertical="top" wrapText="1"/>
    </xf>
    <xf numFmtId="0" fontId="61" fillId="30" borderId="30" xfId="156" applyFont="1" applyFill="1" applyBorder="1" applyAlignment="1">
      <alignment horizontal="left" vertical="top" wrapText="1"/>
    </xf>
    <xf numFmtId="0" fontId="74" fillId="30" borderId="15" xfId="156" applyFont="1" applyFill="1" applyBorder="1" applyAlignment="1">
      <alignment horizontal="left" vertical="center" indent="1"/>
    </xf>
    <xf numFmtId="0" fontId="74" fillId="30" borderId="16" xfId="156" applyFont="1" applyFill="1" applyBorder="1" applyAlignment="1">
      <alignment horizontal="left" vertical="center" indent="1"/>
    </xf>
    <xf numFmtId="0" fontId="74" fillId="30" borderId="20" xfId="156" applyFont="1" applyFill="1" applyBorder="1" applyAlignment="1">
      <alignment horizontal="left" vertical="center" indent="1"/>
    </xf>
    <xf numFmtId="0" fontId="61" fillId="30" borderId="8" xfId="156" applyFont="1" applyFill="1" applyBorder="1" applyAlignment="1">
      <alignment horizontal="left" vertical="center" indent="1"/>
    </xf>
    <xf numFmtId="0" fontId="61" fillId="30" borderId="41" xfId="156" applyFont="1" applyFill="1" applyBorder="1" applyAlignment="1">
      <alignment horizontal="left" vertical="center" indent="1"/>
    </xf>
    <xf numFmtId="0" fontId="61" fillId="30" borderId="30" xfId="156" applyFont="1" applyFill="1" applyBorder="1" applyAlignment="1">
      <alignment horizontal="left" vertical="center" indent="1"/>
    </xf>
    <xf numFmtId="0" fontId="70" fillId="30" borderId="58" xfId="156" applyFont="1" applyFill="1" applyBorder="1" applyAlignment="1">
      <alignment horizontal="center" vertical="center"/>
    </xf>
    <xf numFmtId="0" fontId="70" fillId="30" borderId="47" xfId="156" applyFont="1" applyFill="1" applyBorder="1" applyAlignment="1">
      <alignment horizontal="center" vertical="center"/>
    </xf>
    <xf numFmtId="0" fontId="70" fillId="30" borderId="68" xfId="156" applyFont="1" applyFill="1" applyBorder="1" applyAlignment="1">
      <alignment horizontal="center" vertical="center" wrapText="1"/>
    </xf>
    <xf numFmtId="0" fontId="70" fillId="30" borderId="37" xfId="156" applyFont="1" applyFill="1" applyBorder="1" applyAlignment="1">
      <alignment horizontal="center" vertical="center" wrapText="1"/>
    </xf>
    <xf numFmtId="0" fontId="70" fillId="30" borderId="19" xfId="156" applyFont="1" applyFill="1" applyBorder="1" applyAlignment="1">
      <alignment horizontal="center" vertical="center" wrapText="1"/>
    </xf>
    <xf numFmtId="0" fontId="70" fillId="30" borderId="35" xfId="156" applyFont="1" applyFill="1" applyBorder="1" applyAlignment="1">
      <alignment horizontal="center" vertical="center" wrapText="1"/>
    </xf>
    <xf numFmtId="0" fontId="70" fillId="30" borderId="12" xfId="0" applyFont="1" applyFill="1" applyBorder="1" applyAlignment="1">
      <alignment horizontal="center" vertical="center"/>
    </xf>
    <xf numFmtId="0" fontId="80" fillId="30" borderId="17" xfId="0" applyFont="1" applyFill="1" applyBorder="1" applyAlignment="1">
      <alignment vertical="center"/>
    </xf>
    <xf numFmtId="0" fontId="61" fillId="30" borderId="8" xfId="156" applyFont="1" applyFill="1" applyBorder="1" applyAlignment="1">
      <alignment horizontal="left" vertical="center" indent="2"/>
    </xf>
    <xf numFmtId="0" fontId="61" fillId="30" borderId="41" xfId="156" applyFont="1" applyFill="1" applyBorder="1" applyAlignment="1">
      <alignment horizontal="left" vertical="center" indent="2"/>
    </xf>
    <xf numFmtId="0" fontId="61" fillId="30" borderId="30" xfId="156" applyFont="1" applyFill="1" applyBorder="1" applyAlignment="1">
      <alignment horizontal="left" vertical="center" indent="2"/>
    </xf>
    <xf numFmtId="0" fontId="61" fillId="30" borderId="8" xfId="156" applyFont="1" applyFill="1" applyBorder="1" applyAlignment="1">
      <alignment horizontal="left" vertical="center" wrapText="1" indent="2"/>
    </xf>
    <xf numFmtId="0" fontId="61" fillId="30" borderId="41" xfId="156" applyFont="1" applyFill="1" applyBorder="1" applyAlignment="1">
      <alignment horizontal="left" vertical="center" wrapText="1" indent="2"/>
    </xf>
    <xf numFmtId="0" fontId="61" fillId="30" borderId="30" xfId="156" applyFont="1" applyFill="1" applyBorder="1" applyAlignment="1">
      <alignment horizontal="left" vertical="center" wrapText="1" indent="2"/>
    </xf>
    <xf numFmtId="0" fontId="70" fillId="30" borderId="8" xfId="156" applyFont="1" applyFill="1" applyBorder="1" applyAlignment="1">
      <alignment horizontal="left" vertical="center"/>
    </xf>
    <xf numFmtId="0" fontId="70" fillId="30" borderId="41" xfId="156" applyFont="1" applyFill="1" applyBorder="1" applyAlignment="1">
      <alignment horizontal="left" vertical="center"/>
    </xf>
    <xf numFmtId="0" fontId="70" fillId="30" borderId="30" xfId="156" applyFont="1" applyFill="1" applyBorder="1" applyAlignment="1">
      <alignment horizontal="left" vertical="center"/>
    </xf>
    <xf numFmtId="0" fontId="61" fillId="30" borderId="8" xfId="156" applyFont="1" applyFill="1" applyBorder="1" applyAlignment="1">
      <alignment horizontal="left" vertical="center" indent="3"/>
    </xf>
    <xf numFmtId="0" fontId="61" fillId="30" borderId="41" xfId="156" applyFont="1" applyFill="1" applyBorder="1" applyAlignment="1">
      <alignment horizontal="left" vertical="center" indent="3"/>
    </xf>
    <xf numFmtId="0" fontId="61" fillId="30" borderId="30" xfId="156" applyFont="1" applyFill="1" applyBorder="1" applyAlignment="1">
      <alignment horizontal="left" vertical="center" indent="3"/>
    </xf>
    <xf numFmtId="0" fontId="61" fillId="30" borderId="61" xfId="156" applyFont="1" applyFill="1" applyBorder="1" applyAlignment="1">
      <alignment horizontal="center"/>
    </xf>
    <xf numFmtId="0" fontId="71" fillId="30" borderId="58" xfId="0" applyFont="1" applyFill="1" applyBorder="1" applyAlignment="1"/>
    <xf numFmtId="0" fontId="71" fillId="30" borderId="62" xfId="0" applyFont="1" applyFill="1" applyBorder="1" applyAlignment="1"/>
    <xf numFmtId="0" fontId="71" fillId="30" borderId="0" xfId="0" applyFont="1" applyFill="1" applyAlignment="1"/>
    <xf numFmtId="0" fontId="70" fillId="30" borderId="66" xfId="156" applyFont="1" applyFill="1" applyBorder="1" applyAlignment="1">
      <alignment horizontal="center" vertical="center"/>
    </xf>
    <xf numFmtId="0" fontId="70" fillId="30" borderId="46" xfId="156" applyFont="1" applyFill="1" applyBorder="1" applyAlignment="1">
      <alignment horizontal="center" vertical="center"/>
    </xf>
    <xf numFmtId="0" fontId="70" fillId="30" borderId="44" xfId="156" applyFont="1" applyFill="1" applyBorder="1" applyAlignment="1">
      <alignment horizontal="center" vertical="center"/>
    </xf>
    <xf numFmtId="0" fontId="70" fillId="30" borderId="35" xfId="156" applyFont="1" applyFill="1" applyBorder="1" applyAlignment="1">
      <alignment horizontal="center" vertical="center"/>
    </xf>
    <xf numFmtId="0" fontId="70" fillId="30" borderId="40" xfId="156" applyFont="1" applyFill="1" applyBorder="1" applyAlignment="1">
      <alignment horizontal="center" vertical="center"/>
    </xf>
    <xf numFmtId="0" fontId="70" fillId="30" borderId="33" xfId="156" applyFont="1" applyFill="1" applyBorder="1" applyAlignment="1">
      <alignment horizontal="center" vertical="center"/>
    </xf>
    <xf numFmtId="0" fontId="70" fillId="30" borderId="46" xfId="156" applyFont="1" applyFill="1" applyBorder="1" applyAlignment="1"/>
    <xf numFmtId="0" fontId="70" fillId="30" borderId="35" xfId="156" applyFont="1" applyFill="1" applyBorder="1" applyAlignment="1"/>
    <xf numFmtId="0" fontId="70" fillId="30" borderId="33" xfId="156" applyFont="1" applyFill="1" applyBorder="1" applyAlignment="1"/>
    <xf numFmtId="0" fontId="70" fillId="30" borderId="58" xfId="156" applyFont="1" applyFill="1" applyBorder="1" applyAlignment="1"/>
    <xf numFmtId="0" fontId="70" fillId="30" borderId="44" xfId="156" applyFont="1" applyFill="1" applyBorder="1" applyAlignment="1"/>
    <xf numFmtId="0" fontId="70" fillId="30" borderId="0" xfId="156" applyFont="1" applyFill="1" applyBorder="1" applyAlignment="1"/>
    <xf numFmtId="0" fontId="70" fillId="30" borderId="40" xfId="156" applyFont="1" applyFill="1" applyBorder="1" applyAlignment="1"/>
    <xf numFmtId="0" fontId="70" fillId="30" borderId="43" xfId="156" applyFont="1" applyFill="1" applyBorder="1" applyAlignment="1"/>
    <xf numFmtId="0" fontId="70" fillId="30" borderId="12" xfId="156" applyFont="1" applyFill="1" applyBorder="1" applyAlignment="1">
      <alignment horizontal="center" vertical="center"/>
    </xf>
    <xf numFmtId="0" fontId="70" fillId="30" borderId="36" xfId="156" applyFont="1" applyFill="1" applyBorder="1" applyAlignment="1"/>
    <xf numFmtId="0" fontId="70" fillId="30" borderId="17" xfId="156" applyFont="1" applyFill="1" applyBorder="1" applyAlignment="1"/>
    <xf numFmtId="0" fontId="74" fillId="30" borderId="15" xfId="172" applyFont="1" applyFill="1" applyBorder="1" applyAlignment="1">
      <alignment horizontal="left" vertical="center" indent="2"/>
    </xf>
    <xf numFmtId="0" fontId="74" fillId="30" borderId="16" xfId="172" applyFont="1" applyFill="1" applyBorder="1" applyAlignment="1">
      <alignment horizontal="left" vertical="center" indent="2"/>
    </xf>
    <xf numFmtId="0" fontId="74" fillId="30" borderId="20" xfId="172" applyFont="1" applyFill="1" applyBorder="1" applyAlignment="1">
      <alignment horizontal="left" vertical="center" indent="2"/>
    </xf>
    <xf numFmtId="0" fontId="70" fillId="30" borderId="59" xfId="172" applyFont="1" applyFill="1" applyBorder="1" applyAlignment="1">
      <alignment horizontal="center" vertical="center" wrapText="1"/>
    </xf>
    <xf numFmtId="0" fontId="70" fillId="30" borderId="48" xfId="172" applyFont="1" applyFill="1" applyBorder="1" applyAlignment="1">
      <alignment horizontal="center" vertical="center" wrapText="1"/>
    </xf>
    <xf numFmtId="0" fontId="70" fillId="30" borderId="66" xfId="172" applyFont="1" applyFill="1" applyBorder="1" applyAlignment="1">
      <alignment horizontal="center" vertical="center" wrapText="1"/>
    </xf>
    <xf numFmtId="0" fontId="70" fillId="30" borderId="17" xfId="172" applyFont="1" applyFill="1" applyBorder="1" applyAlignment="1">
      <alignment horizontal="center" vertical="center" wrapText="1"/>
    </xf>
    <xf numFmtId="0" fontId="70" fillId="28" borderId="7" xfId="172" applyFont="1" applyFill="1" applyBorder="1" applyAlignment="1">
      <alignment horizontal="left" vertical="center" wrapText="1"/>
    </xf>
    <xf numFmtId="0" fontId="70" fillId="28" borderId="7" xfId="172" applyFont="1" applyFill="1" applyBorder="1" applyAlignment="1">
      <alignment horizontal="left" vertical="center" wrapText="1" indent="4"/>
    </xf>
    <xf numFmtId="0" fontId="70" fillId="30" borderId="68" xfId="172" applyFont="1" applyFill="1" applyBorder="1" applyAlignment="1">
      <alignment horizontal="center" vertical="center" wrapText="1"/>
    </xf>
    <xf numFmtId="0" fontId="70" fillId="30" borderId="19" xfId="172" applyFont="1" applyFill="1" applyBorder="1" applyAlignment="1">
      <alignment horizontal="center" vertical="center" wrapText="1"/>
    </xf>
    <xf numFmtId="0" fontId="70" fillId="30" borderId="65" xfId="172" applyFont="1" applyFill="1" applyBorder="1" applyAlignment="1">
      <alignment horizontal="center" vertical="center" wrapText="1"/>
    </xf>
    <xf numFmtId="0" fontId="70" fillId="28" borderId="14" xfId="172" applyFont="1" applyFill="1" applyBorder="1" applyAlignment="1">
      <alignment horizontal="left" vertical="center" wrapText="1"/>
    </xf>
    <xf numFmtId="0" fontId="70" fillId="30" borderId="65" xfId="172" quotePrefix="1" applyFont="1" applyFill="1" applyBorder="1" applyAlignment="1">
      <alignment horizontal="center" vertical="center" wrapText="1"/>
    </xf>
    <xf numFmtId="0" fontId="70" fillId="30" borderId="17" xfId="172" quotePrefix="1" applyFont="1" applyFill="1" applyBorder="1" applyAlignment="1">
      <alignment horizontal="center" vertical="center" wrapText="1"/>
    </xf>
    <xf numFmtId="0" fontId="61" fillId="30" borderId="61" xfId="172" applyFont="1" applyFill="1" applyBorder="1" applyAlignment="1">
      <alignment horizontal="center" vertical="center"/>
    </xf>
    <xf numFmtId="0" fontId="61" fillId="30" borderId="58" xfId="172" applyFont="1" applyFill="1" applyBorder="1" applyAlignment="1">
      <alignment horizontal="center" vertical="center"/>
    </xf>
    <xf numFmtId="0" fontId="61" fillId="30" borderId="46" xfId="172" applyFont="1" applyFill="1" applyBorder="1" applyAlignment="1">
      <alignment horizontal="center" vertical="center"/>
    </xf>
    <xf numFmtId="0" fontId="61" fillId="30" borderId="62" xfId="172" applyFont="1" applyFill="1" applyBorder="1" applyAlignment="1">
      <alignment horizontal="center" vertical="center"/>
    </xf>
    <xf numFmtId="0" fontId="61" fillId="30" borderId="0" xfId="172" applyFont="1" applyFill="1" applyBorder="1" applyAlignment="1">
      <alignment horizontal="center" vertical="center"/>
    </xf>
    <xf numFmtId="0" fontId="61" fillId="30" borderId="35" xfId="172" applyFont="1" applyFill="1" applyBorder="1" applyAlignment="1">
      <alignment horizontal="center" vertical="center"/>
    </xf>
    <xf numFmtId="0" fontId="61" fillId="30" borderId="26" xfId="172" applyFont="1" applyFill="1" applyBorder="1" applyAlignment="1">
      <alignment horizontal="center" vertical="center"/>
    </xf>
    <xf numFmtId="0" fontId="61" fillId="30" borderId="43" xfId="172" applyFont="1" applyFill="1" applyBorder="1" applyAlignment="1">
      <alignment horizontal="center" vertical="center"/>
    </xf>
    <xf numFmtId="0" fontId="61" fillId="30" borderId="33" xfId="172" applyFont="1" applyFill="1" applyBorder="1" applyAlignment="1">
      <alignment horizontal="center" vertical="center"/>
    </xf>
    <xf numFmtId="0" fontId="70" fillId="30" borderId="47" xfId="172" applyFont="1" applyFill="1" applyBorder="1" applyAlignment="1">
      <alignment horizontal="center" vertical="center" wrapText="1"/>
    </xf>
    <xf numFmtId="0" fontId="70" fillId="28" borderId="7" xfId="172" applyFont="1" applyFill="1" applyBorder="1" applyAlignment="1">
      <alignment horizontal="left" vertical="center" wrapText="1" indent="1"/>
    </xf>
    <xf numFmtId="0" fontId="70" fillId="30" borderId="66" xfId="146" applyFont="1" applyFill="1" applyBorder="1" applyAlignment="1">
      <alignment horizontal="center" vertical="center" wrapText="1"/>
    </xf>
    <xf numFmtId="0" fontId="70" fillId="30" borderId="67" xfId="146" applyFont="1" applyFill="1" applyBorder="1" applyAlignment="1">
      <alignment horizontal="center" vertical="center" wrapText="1"/>
    </xf>
    <xf numFmtId="0" fontId="61" fillId="30" borderId="61" xfId="146" applyFont="1" applyFill="1" applyBorder="1" applyAlignment="1">
      <alignment horizontal="center"/>
    </xf>
    <xf numFmtId="0" fontId="61" fillId="30" borderId="62" xfId="146" applyFont="1" applyFill="1" applyBorder="1" applyAlignment="1">
      <alignment horizontal="center"/>
    </xf>
    <xf numFmtId="0" fontId="61" fillId="30" borderId="26" xfId="146" applyFont="1" applyFill="1" applyBorder="1" applyAlignment="1">
      <alignment horizontal="center"/>
    </xf>
    <xf numFmtId="0" fontId="70" fillId="30" borderId="24" xfId="146" applyFont="1" applyFill="1" applyBorder="1" applyAlignment="1">
      <alignment horizontal="center" vertical="center"/>
    </xf>
    <xf numFmtId="0" fontId="70" fillId="30" borderId="17" xfId="146" applyFont="1" applyFill="1" applyBorder="1" applyAlignment="1">
      <alignment horizontal="center" vertical="center"/>
    </xf>
    <xf numFmtId="0" fontId="70" fillId="30" borderId="59" xfId="0" applyFont="1" applyFill="1" applyBorder="1" applyAlignment="1">
      <alignment horizontal="center" vertical="center"/>
    </xf>
    <xf numFmtId="0" fontId="80" fillId="30" borderId="48" xfId="0" applyFont="1" applyFill="1" applyBorder="1" applyAlignment="1">
      <alignment horizontal="center" vertical="center"/>
    </xf>
    <xf numFmtId="0" fontId="70" fillId="30" borderId="66" xfId="146" applyFont="1" applyFill="1" applyBorder="1" applyAlignment="1">
      <alignment horizontal="left" vertical="center" wrapText="1" indent="3"/>
    </xf>
    <xf numFmtId="0" fontId="70" fillId="30" borderId="58" xfId="146" applyFont="1" applyFill="1" applyBorder="1" applyAlignment="1">
      <alignment horizontal="left" vertical="center" wrapText="1" indent="3"/>
    </xf>
    <xf numFmtId="0" fontId="70" fillId="30" borderId="46" xfId="146" applyFont="1" applyFill="1" applyBorder="1" applyAlignment="1">
      <alignment horizontal="left" vertical="center" wrapText="1" indent="3"/>
    </xf>
    <xf numFmtId="0" fontId="71" fillId="30" borderId="67" xfId="0" applyFont="1" applyFill="1" applyBorder="1" applyAlignment="1">
      <alignment horizontal="center" vertical="center" wrapText="1"/>
    </xf>
    <xf numFmtId="0" fontId="71" fillId="30" borderId="53" xfId="0" applyFont="1" applyFill="1" applyBorder="1" applyAlignment="1">
      <alignment horizontal="center" vertical="center" wrapText="1"/>
    </xf>
    <xf numFmtId="0" fontId="74" fillId="30" borderId="15" xfId="148" applyFont="1" applyFill="1" applyBorder="1" applyAlignment="1">
      <alignment horizontal="left" vertical="center" indent="1"/>
    </xf>
    <xf numFmtId="0" fontId="74" fillId="30" borderId="16" xfId="148" applyFont="1" applyFill="1" applyBorder="1" applyAlignment="1">
      <alignment horizontal="left" vertical="center" indent="1"/>
    </xf>
    <xf numFmtId="0" fontId="74" fillId="30" borderId="20" xfId="148" applyFont="1" applyFill="1" applyBorder="1" applyAlignment="1">
      <alignment horizontal="left" vertical="center" indent="1"/>
    </xf>
    <xf numFmtId="0" fontId="80" fillId="30" borderId="66" xfId="0" applyFont="1" applyFill="1" applyBorder="1" applyAlignment="1">
      <alignment horizontal="center" vertical="center" wrapText="1"/>
    </xf>
    <xf numFmtId="0" fontId="71" fillId="30" borderId="44" xfId="0" applyFont="1" applyFill="1" applyBorder="1" applyAlignment="1">
      <alignment horizontal="center" vertical="center" wrapText="1"/>
    </xf>
    <xf numFmtId="0" fontId="71" fillId="30" borderId="40" xfId="0" applyFont="1" applyFill="1" applyBorder="1" applyAlignment="1">
      <alignment horizontal="center" vertical="center" wrapText="1"/>
    </xf>
    <xf numFmtId="0" fontId="71" fillId="30" borderId="46" xfId="0" applyFont="1" applyFill="1" applyBorder="1" applyAlignment="1">
      <alignment horizontal="center" vertical="center" wrapText="1"/>
    </xf>
    <xf numFmtId="0" fontId="71" fillId="30" borderId="33" xfId="0" applyFont="1" applyFill="1" applyBorder="1" applyAlignment="1">
      <alignment horizontal="center" vertical="center" wrapText="1"/>
    </xf>
    <xf numFmtId="0" fontId="80" fillId="30" borderId="66" xfId="0" applyFont="1" applyFill="1" applyBorder="1" applyAlignment="1">
      <alignment horizontal="center" vertical="center"/>
    </xf>
    <xf numFmtId="0" fontId="80" fillId="30" borderId="58" xfId="0" applyFont="1" applyFill="1" applyBorder="1" applyAlignment="1">
      <alignment horizontal="center" vertical="center"/>
    </xf>
    <xf numFmtId="0" fontId="80" fillId="30" borderId="46" xfId="0" applyFont="1" applyFill="1" applyBorder="1" applyAlignment="1">
      <alignment horizontal="center" vertical="center"/>
    </xf>
    <xf numFmtId="0" fontId="80" fillId="30" borderId="40" xfId="0" applyFont="1" applyFill="1" applyBorder="1" applyAlignment="1">
      <alignment horizontal="center" vertical="center"/>
    </xf>
    <xf numFmtId="0" fontId="80" fillId="30" borderId="43" xfId="0" applyFont="1" applyFill="1" applyBorder="1" applyAlignment="1">
      <alignment horizontal="center" vertical="center"/>
    </xf>
    <xf numFmtId="0" fontId="80" fillId="30" borderId="33" xfId="0" applyFont="1" applyFill="1" applyBorder="1" applyAlignment="1">
      <alignment horizontal="center" vertical="center"/>
    </xf>
    <xf numFmtId="0" fontId="80" fillId="30" borderId="44" xfId="0" applyFont="1" applyFill="1" applyBorder="1" applyAlignment="1">
      <alignment horizontal="center" vertical="center" wrapText="1"/>
    </xf>
    <xf numFmtId="0" fontId="80" fillId="30" borderId="40" xfId="0" applyFont="1" applyFill="1" applyBorder="1" applyAlignment="1">
      <alignment horizontal="center" vertical="center" wrapText="1"/>
    </xf>
    <xf numFmtId="0" fontId="70" fillId="30" borderId="61" xfId="0" applyFont="1" applyFill="1" applyBorder="1" applyAlignment="1">
      <alignment horizontal="center" vertical="center"/>
    </xf>
    <xf numFmtId="0" fontId="70" fillId="30" borderId="58" xfId="0" applyFont="1" applyFill="1" applyBorder="1" applyAlignment="1">
      <alignment horizontal="center" vertical="center"/>
    </xf>
    <xf numFmtId="0" fontId="70" fillId="30" borderId="46" xfId="0" applyFont="1" applyFill="1" applyBorder="1" applyAlignment="1">
      <alignment horizontal="center" vertical="center"/>
    </xf>
    <xf numFmtId="0" fontId="70" fillId="30" borderId="62" xfId="0" applyFont="1" applyFill="1" applyBorder="1" applyAlignment="1">
      <alignment horizontal="center" vertical="center"/>
    </xf>
    <xf numFmtId="0" fontId="70" fillId="30" borderId="0" xfId="0" applyFont="1" applyFill="1" applyBorder="1" applyAlignment="1">
      <alignment horizontal="center" vertical="center"/>
    </xf>
    <xf numFmtId="0" fontId="70" fillId="30" borderId="35" xfId="0" applyFont="1" applyFill="1" applyBorder="1" applyAlignment="1">
      <alignment horizontal="center" vertical="center"/>
    </xf>
    <xf numFmtId="0" fontId="70" fillId="30" borderId="26" xfId="0" applyFont="1" applyFill="1" applyBorder="1" applyAlignment="1">
      <alignment horizontal="center" vertical="center"/>
    </xf>
    <xf numFmtId="0" fontId="70" fillId="30" borderId="43" xfId="0" applyFont="1" applyFill="1" applyBorder="1" applyAlignment="1">
      <alignment horizontal="center" vertical="center"/>
    </xf>
    <xf numFmtId="0" fontId="70" fillId="30" borderId="33" xfId="0" applyFont="1" applyFill="1" applyBorder="1" applyAlignment="1">
      <alignment horizontal="center" vertical="center"/>
    </xf>
    <xf numFmtId="0" fontId="74" fillId="30" borderId="15" xfId="148" applyFont="1" applyFill="1" applyBorder="1" applyAlignment="1">
      <alignment horizontal="left" vertical="center"/>
    </xf>
    <xf numFmtId="0" fontId="74" fillId="30" borderId="16" xfId="148" applyFont="1" applyFill="1" applyBorder="1" applyAlignment="1">
      <alignment horizontal="left" vertical="center"/>
    </xf>
    <xf numFmtId="0" fontId="98" fillId="0" borderId="16" xfId="0" applyFont="1" applyBorder="1" applyAlignment="1">
      <alignment vertical="center"/>
    </xf>
    <xf numFmtId="0" fontId="98" fillId="0" borderId="20" xfId="0" applyFont="1" applyBorder="1" applyAlignment="1">
      <alignment vertical="center"/>
    </xf>
    <xf numFmtId="0" fontId="70" fillId="30" borderId="68" xfId="0" applyFont="1" applyFill="1" applyBorder="1" applyAlignment="1">
      <alignment horizontal="center" vertical="center" wrapText="1"/>
    </xf>
    <xf numFmtId="0" fontId="70" fillId="30" borderId="37" xfId="0" applyFont="1" applyFill="1" applyBorder="1" applyAlignment="1">
      <alignment horizontal="center" vertical="center" wrapText="1"/>
    </xf>
    <xf numFmtId="0" fontId="71" fillId="30" borderId="47" xfId="0" applyFont="1" applyFill="1" applyBorder="1" applyAlignment="1">
      <alignment horizontal="center" vertical="center" wrapText="1"/>
    </xf>
    <xf numFmtId="0" fontId="70" fillId="30" borderId="66" xfId="0" applyFont="1" applyFill="1" applyBorder="1" applyAlignment="1">
      <alignment horizontal="center" vertical="center" wrapText="1"/>
    </xf>
    <xf numFmtId="0" fontId="70" fillId="30" borderId="44" xfId="0" applyFont="1" applyFill="1" applyBorder="1" applyAlignment="1">
      <alignment horizontal="center" vertical="center" wrapText="1"/>
    </xf>
    <xf numFmtId="0" fontId="71" fillId="30" borderId="17" xfId="0" applyFont="1" applyFill="1" applyBorder="1" applyAlignment="1">
      <alignment horizontal="center" vertical="center" wrapText="1"/>
    </xf>
    <xf numFmtId="0" fontId="61" fillId="0" borderId="0" xfId="350" applyFont="1" applyFill="1" applyBorder="1" applyAlignment="1">
      <alignment horizontal="center" vertical="center" wrapText="1"/>
    </xf>
    <xf numFmtId="0" fontId="70" fillId="30" borderId="19" xfId="0" applyFont="1" applyFill="1" applyBorder="1" applyAlignment="1">
      <alignment horizontal="center" vertical="center" wrapText="1"/>
    </xf>
    <xf numFmtId="0" fontId="70" fillId="30" borderId="45" xfId="0" applyFont="1" applyFill="1" applyBorder="1" applyAlignment="1">
      <alignment horizontal="center" vertical="center" wrapText="1"/>
    </xf>
    <xf numFmtId="0" fontId="61" fillId="30" borderId="32" xfId="0" applyFont="1" applyFill="1" applyBorder="1" applyAlignment="1">
      <alignment horizontal="center" vertical="center" wrapText="1"/>
    </xf>
    <xf numFmtId="0" fontId="61" fillId="30" borderId="47" xfId="0" applyFont="1" applyFill="1" applyBorder="1" applyAlignment="1">
      <alignment horizontal="center" vertical="center" wrapText="1"/>
    </xf>
    <xf numFmtId="0" fontId="61" fillId="30" borderId="36" xfId="0" applyFont="1" applyFill="1" applyBorder="1" applyAlignment="1">
      <alignment horizontal="center" vertical="center" wrapText="1"/>
    </xf>
    <xf numFmtId="0" fontId="70" fillId="30" borderId="7" xfId="0" applyFont="1" applyFill="1" applyBorder="1" applyAlignment="1">
      <alignment horizontal="center" vertical="center" wrapText="1"/>
    </xf>
    <xf numFmtId="0" fontId="74" fillId="30" borderId="8" xfId="0" applyFont="1" applyFill="1" applyBorder="1" applyAlignment="1">
      <alignment horizontal="left" vertical="center"/>
    </xf>
    <xf numFmtId="0" fontId="74" fillId="30" borderId="41" xfId="0" applyFont="1" applyFill="1" applyBorder="1" applyAlignment="1">
      <alignment horizontal="left" vertical="center"/>
    </xf>
    <xf numFmtId="0" fontId="74" fillId="30" borderId="30" xfId="0" applyFont="1" applyFill="1" applyBorder="1" applyAlignment="1">
      <alignment horizontal="left" vertical="center"/>
    </xf>
    <xf numFmtId="0" fontId="61" fillId="30" borderId="41" xfId="0" applyFont="1" applyFill="1" applyBorder="1" applyAlignment="1">
      <alignment horizontal="center" vertical="center" wrapText="1"/>
    </xf>
    <xf numFmtId="0" fontId="61" fillId="30" borderId="41" xfId="0" applyFont="1" applyFill="1" applyBorder="1" applyAlignment="1"/>
    <xf numFmtId="0" fontId="70" fillId="30" borderId="35" xfId="0" applyFont="1" applyFill="1" applyBorder="1" applyAlignment="1">
      <alignment horizontal="center" vertical="center" wrapText="1"/>
    </xf>
    <xf numFmtId="0" fontId="61" fillId="30" borderId="43" xfId="0" applyFont="1" applyFill="1" applyBorder="1" applyAlignment="1">
      <alignment horizontal="center" vertical="center" wrapText="1"/>
    </xf>
    <xf numFmtId="0" fontId="61" fillId="28" borderId="0" xfId="348" applyNumberFormat="1" applyFont="1" applyFill="1" applyBorder="1" applyAlignment="1">
      <alignment horizontal="left" vertical="center"/>
    </xf>
  </cellXfs>
  <cellStyles count="355">
    <cellStyle name="=C:\WINNT35\SYSTEM32\COMMAND.COM" xfId="244"/>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25" hidden="1"/>
    <cellStyle name="20% - Accent1" xfId="245"/>
    <cellStyle name="20% - Accent1 2" xfId="19"/>
    <cellStyle name="20% - Accent2" xfId="228" hidden="1"/>
    <cellStyle name="20% - Accent2" xfId="246"/>
    <cellStyle name="20% - Accent2 2" xfId="20"/>
    <cellStyle name="20% - Accent3" xfId="231" hidden="1"/>
    <cellStyle name="20% - Accent3" xfId="247"/>
    <cellStyle name="20% - Accent3 2" xfId="21"/>
    <cellStyle name="20% - Accent4" xfId="234" hidden="1"/>
    <cellStyle name="20% - Accent4" xfId="248"/>
    <cellStyle name="20% - Accent4 2" xfId="22"/>
    <cellStyle name="20% - Accent5" xfId="237" hidden="1"/>
    <cellStyle name="20% - Accent5" xfId="249"/>
    <cellStyle name="20% - Accent5 2" xfId="23"/>
    <cellStyle name="20% - Accent6" xfId="240" hidden="1"/>
    <cellStyle name="20% - Accent6" xfId="250"/>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26" hidden="1"/>
    <cellStyle name="40% - Accent1" xfId="251"/>
    <cellStyle name="40% - Accent1 2" xfId="49"/>
    <cellStyle name="40% - Accent2" xfId="229" hidden="1"/>
    <cellStyle name="40% - Accent2" xfId="252"/>
    <cellStyle name="40% - Accent2 2" xfId="50"/>
    <cellStyle name="40% - Accent3" xfId="232" hidden="1"/>
    <cellStyle name="40% - Accent3" xfId="253"/>
    <cellStyle name="40% - Accent3 2" xfId="51"/>
    <cellStyle name="40% - Accent4" xfId="235" hidden="1"/>
    <cellStyle name="40% - Accent4" xfId="254"/>
    <cellStyle name="40% - Accent4 2" xfId="52"/>
    <cellStyle name="40% - Accent5" xfId="238" hidden="1"/>
    <cellStyle name="40% - Accent5" xfId="255"/>
    <cellStyle name="40% - Accent5 2" xfId="53"/>
    <cellStyle name="40% - Accent6" xfId="241" hidden="1"/>
    <cellStyle name="40% - Accent6" xfId="256"/>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27" hidden="1"/>
    <cellStyle name="60% - Accent1" xfId="257"/>
    <cellStyle name="60% - Accent1 2" xfId="67"/>
    <cellStyle name="60% - Accent2" xfId="230" hidden="1"/>
    <cellStyle name="60% - Accent2" xfId="258"/>
    <cellStyle name="60% - Accent2 2" xfId="68"/>
    <cellStyle name="60% - Accent3" xfId="233" hidden="1"/>
    <cellStyle name="60% - Accent3" xfId="259"/>
    <cellStyle name="60% - Accent3 2" xfId="69"/>
    <cellStyle name="60% - Accent4" xfId="236" hidden="1"/>
    <cellStyle name="60% - Accent4" xfId="260"/>
    <cellStyle name="60% - Accent4 2" xfId="70"/>
    <cellStyle name="60% - Accent5" xfId="239" hidden="1"/>
    <cellStyle name="60% - Accent5" xfId="261"/>
    <cellStyle name="60% - Accent5 2" xfId="71"/>
    <cellStyle name="60% - Accent6" xfId="242" hidden="1"/>
    <cellStyle name="60% - Accent6" xfId="262"/>
    <cellStyle name="60% - Accent6 2" xfId="72"/>
    <cellStyle name="60% - Énfasis1" xfId="73"/>
    <cellStyle name="60% - Énfasis2" xfId="74"/>
    <cellStyle name="60% - Énfasis3" xfId="75"/>
    <cellStyle name="60% - Énfasis4" xfId="76"/>
    <cellStyle name="60% - Énfasis5" xfId="77"/>
    <cellStyle name="60% - Énfasis6" xfId="78"/>
    <cellStyle name="Accent1" xfId="338"/>
    <cellStyle name="Accent1 2" xfId="79"/>
    <cellStyle name="Accent2" xfId="339"/>
    <cellStyle name="Accent2 2" xfId="80"/>
    <cellStyle name="Accent3" xfId="340"/>
    <cellStyle name="Accent3 2" xfId="81"/>
    <cellStyle name="Accent4" xfId="341"/>
    <cellStyle name="Accent4 2" xfId="82"/>
    <cellStyle name="Accent5" xfId="342"/>
    <cellStyle name="Accent5 2" xfId="83"/>
    <cellStyle name="Accent6" xfId="343"/>
    <cellStyle name="Accent6 2" xfId="84"/>
    <cellStyle name="Bad" xfId="216" hidden="1"/>
    <cellStyle name="Bad" xfId="263"/>
    <cellStyle name="Bad 2" xfId="85"/>
    <cellStyle name="Bevitel" xfId="86"/>
    <cellStyle name="Buena" xfId="87"/>
    <cellStyle name="Calculation" xfId="219" hidden="1"/>
    <cellStyle name="Calculation" xfId="335"/>
    <cellStyle name="Calculation 2" xfId="88"/>
    <cellStyle name="Cálculo" xfId="89"/>
    <cellStyle name="Celda de comprobación" xfId="90"/>
    <cellStyle name="Celda vinculada" xfId="91"/>
    <cellStyle name="Check Cell" xfId="221" hidden="1"/>
    <cellStyle name="Check Cell" xfId="264"/>
    <cellStyle name="Check Cell 2" xfId="92"/>
    <cellStyle name="checkExposure" xfId="284"/>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24" hidden="1"/>
    <cellStyle name="Explanatory Text" xfId="336"/>
    <cellStyle name="Explanatory Text 2" xfId="107"/>
    <cellStyle name="Figyelmeztetés" xfId="108"/>
    <cellStyle name="Good" xfId="215" hidden="1"/>
    <cellStyle name="Good" xfId="265"/>
    <cellStyle name="Good 2" xfId="109"/>
    <cellStyle name="greyed" xfId="110"/>
    <cellStyle name="greyed 2" xfId="283"/>
    <cellStyle name="Heading 1" xfId="211" hidden="1"/>
    <cellStyle name="Heading 1" xfId="266"/>
    <cellStyle name="Heading 1 2" xfId="111"/>
    <cellStyle name="Heading 1 2 2" xfId="279"/>
    <cellStyle name="Heading 2" xfId="212" hidden="1"/>
    <cellStyle name="Heading 2" xfId="267"/>
    <cellStyle name="Heading 2 2" xfId="112"/>
    <cellStyle name="Heading 2 2 2" xfId="281"/>
    <cellStyle name="Heading 3" xfId="213" hidden="1"/>
    <cellStyle name="Heading 3" xfId="268"/>
    <cellStyle name="Heading 3 2" xfId="113"/>
    <cellStyle name="Heading 4" xfId="214" hidden="1"/>
    <cellStyle name="Heading 4" xfId="269"/>
    <cellStyle name="Heading 4 2" xfId="114"/>
    <cellStyle name="HeadingTable" xfId="282"/>
    <cellStyle name="highlightExposure" xfId="115"/>
    <cellStyle name="highlightPD" xfId="285"/>
    <cellStyle name="highlightPercentage" xfId="286"/>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Hyperlink_20110211_REP-2010-17-(GL04-rev3-CRD-3)_Subgroup on Reporting Version" xfId="123"/>
    <cellStyle name="Incorrecto" xfId="124"/>
    <cellStyle name="Input" xfId="217" hidden="1"/>
    <cellStyle name="Input" xfId="337"/>
    <cellStyle name="Input 2" xfId="125"/>
    <cellStyle name="inputDate" xfId="287"/>
    <cellStyle name="inputExposure" xfId="126"/>
    <cellStyle name="inputMaturity" xfId="288"/>
    <cellStyle name="inputParameterE" xfId="289"/>
    <cellStyle name="inputPD" xfId="290"/>
    <cellStyle name="inputPercentage" xfId="291"/>
    <cellStyle name="inputPercentageL" xfId="292"/>
    <cellStyle name="inputPercentageS" xfId="293"/>
    <cellStyle name="inputSelection" xfId="294"/>
    <cellStyle name="inputText" xfId="295"/>
    <cellStyle name="Izlaz" xfId="218" builtinId="21" hidden="1"/>
    <cellStyle name="Jegyzet" xfId="127"/>
    <cellStyle name="Jelölőszín (1)" xfId="128"/>
    <cellStyle name="Jelölőszín (2)" xfId="129"/>
    <cellStyle name="Jelölőszín (3)" xfId="130"/>
    <cellStyle name="Jelölőszín (4)" xfId="131"/>
    <cellStyle name="Jelölőszín (5)" xfId="132"/>
    <cellStyle name="Jelölőszín (6)" xfId="133"/>
    <cellStyle name="Jó" xfId="134"/>
    <cellStyle name="Kimenet" xfId="135"/>
    <cellStyle name="Lien hypertexte 2" xfId="136"/>
    <cellStyle name="Lien hypertexte 3" xfId="137"/>
    <cellStyle name="Linked Cell" xfId="220" hidden="1"/>
    <cellStyle name="Linked Cell" xfId="270"/>
    <cellStyle name="Linked Cell 2" xfId="138"/>
    <cellStyle name="Magyarázó szöveg" xfId="139"/>
    <cellStyle name="Millares 2" xfId="140"/>
    <cellStyle name="Millares 2 2" xfId="141"/>
    <cellStyle name="Millares 3" xfId="142"/>
    <cellStyle name="Millares 3 2" xfId="143"/>
    <cellStyle name="Navadno_List1" xfId="144"/>
    <cellStyle name="Neutral 2" xfId="145"/>
    <cellStyle name="Normal 10" xfId="353"/>
    <cellStyle name="Normal 2" xfId="146"/>
    <cellStyle name="Normal 2 2" xfId="147"/>
    <cellStyle name="Normal 2 2 2" xfId="148"/>
    <cellStyle name="Normal 2 2 3" xfId="149"/>
    <cellStyle name="Normal 2 2 3 2" xfId="150"/>
    <cellStyle name="Normal 2 2 4" xfId="280"/>
    <cellStyle name="Normal 2 2_COREP GL04rev3" xfId="151"/>
    <cellStyle name="Normal 2 3" xfId="152"/>
    <cellStyle name="Normal 2 4" xfId="296"/>
    <cellStyle name="Normal 2 5" xfId="153"/>
    <cellStyle name="Normal 2 5 2" xfId="297"/>
    <cellStyle name="Normal 2 5 2 2" xfId="298"/>
    <cellStyle name="Normal 2 6" xfId="299"/>
    <cellStyle name="Normal 2_~0149226" xfId="154"/>
    <cellStyle name="Normal 3" xfId="155"/>
    <cellStyle name="Normal 3 2" xfId="156"/>
    <cellStyle name="Normal 3 3" xfId="157"/>
    <cellStyle name="Normal 3 4" xfId="158"/>
    <cellStyle name="Normal 3 5" xfId="349"/>
    <cellStyle name="Normal 3_~1520012" xfId="159"/>
    <cellStyle name="Normal 4" xfId="160"/>
    <cellStyle name="Normal 5" xfId="161"/>
    <cellStyle name="Normal 5 2" xfId="162"/>
    <cellStyle name="Normal 5_20130128_ITS on reporting_Annex I_CA" xfId="163"/>
    <cellStyle name="Normal 5_20130128_ITS on reporting_Annex I_CA 2" xfId="351"/>
    <cellStyle name="Normal 6" xfId="164"/>
    <cellStyle name="Normal 7" xfId="165"/>
    <cellStyle name="Normal 7 2" xfId="166"/>
    <cellStyle name="Normal 8" xfId="167"/>
    <cellStyle name="Normal 8 2" xfId="350"/>
    <cellStyle name="Normal 9" xfId="352"/>
    <cellStyle name="Normal_03 STA 2" xfId="168"/>
    <cellStyle name="Normal_03 STA 3" xfId="169"/>
    <cellStyle name="Normal_08 IRB EQU 1" xfId="170"/>
    <cellStyle name="Normal_08 IRB EQU 1 2 2" xfId="171"/>
    <cellStyle name="Normal_17 MKR IM 2 2" xfId="172"/>
    <cellStyle name="Normal_19 OPR LOSS" xfId="173"/>
    <cellStyle name="Normal_20 OPR" xfId="174"/>
    <cellStyle name="Normal_23 OTH 3 AFF 2" xfId="175"/>
    <cellStyle name="Normal_CR EQU IRB sent to COREP ON for BTS 25 05 2011" xfId="176"/>
    <cellStyle name="Normal_MKR - Market risks 2" xfId="177"/>
    <cellStyle name="Normale_2011 04 14 Templates for stress test_bcl" xfId="178"/>
    <cellStyle name="Normalno" xfId="0" builtinId="0"/>
    <cellStyle name="Normalno 2" xfId="348"/>
    <cellStyle name="Notas" xfId="179"/>
    <cellStyle name="Note" xfId="223" hidden="1"/>
    <cellStyle name="Note" xfId="271"/>
    <cellStyle name="Note 2" xfId="180"/>
    <cellStyle name="Obično 2" xfId="272"/>
    <cellStyle name="Obično 3" xfId="273"/>
    <cellStyle name="Obično 3 2" xfId="346"/>
    <cellStyle name="Obično 4" xfId="274"/>
    <cellStyle name="Obično 5" xfId="275"/>
    <cellStyle name="Obično 6" xfId="344"/>
    <cellStyle name="Obično 7" xfId="347"/>
    <cellStyle name="Obično_standardizirani pristup_izvješće  RV 01.02.2008." xfId="243"/>
    <cellStyle name="optionalExposure" xfId="300"/>
    <cellStyle name="optionalMaturity" xfId="301"/>
    <cellStyle name="optionalPD" xfId="302"/>
    <cellStyle name="optionalPercentage" xfId="303"/>
    <cellStyle name="optionalPercentageL" xfId="304"/>
    <cellStyle name="optionalPercentageS" xfId="305"/>
    <cellStyle name="optionalSelection" xfId="306"/>
    <cellStyle name="optionalText" xfId="307"/>
    <cellStyle name="Összesen" xfId="181"/>
    <cellStyle name="Output" xfId="182"/>
    <cellStyle name="Output 2" xfId="183"/>
    <cellStyle name="Porcentual 2" xfId="184"/>
    <cellStyle name="Porcentual 2 2" xfId="185"/>
    <cellStyle name="Postotak 2" xfId="345"/>
    <cellStyle name="Prozent 2" xfId="186"/>
    <cellStyle name="reviseExposure" xfId="308"/>
    <cellStyle name="Rossz" xfId="187"/>
    <cellStyle name="Salida" xfId="188"/>
    <cellStyle name="Semleges" xfId="189"/>
    <cellStyle name="showCheck" xfId="309"/>
    <cellStyle name="showExposure" xfId="190"/>
    <cellStyle name="showParameterE" xfId="310"/>
    <cellStyle name="showParameterS" xfId="311"/>
    <cellStyle name="showPD" xfId="312"/>
    <cellStyle name="showPercentage" xfId="313"/>
    <cellStyle name="showSelection" xfId="276"/>
    <cellStyle name="Standard 2" xfId="191"/>
    <cellStyle name="Standard 3" xfId="192"/>
    <cellStyle name="Standard 3 2" xfId="193"/>
    <cellStyle name="Standard 4" xfId="194"/>
    <cellStyle name="Standard_20100106 GL04rev2 Documentation of changes" xfId="277"/>
    <cellStyle name="Standard_20100129_1559 Jentsch_COREP ON 20100129 COREP preliminary proposal_CR SA" xfId="195"/>
    <cellStyle name="Standard_20100129_1559 Jentsch_COREP ON 20100129 COREP preliminary proposal_CR SA 2" xfId="354"/>
    <cellStyle name="Standard_GL04_CR_December 2007" xfId="196"/>
    <cellStyle name="Standard_GL04_MKR_December 2007 2" xfId="197"/>
    <cellStyle name="sup2Date" xfId="314"/>
    <cellStyle name="sup2Int" xfId="315"/>
    <cellStyle name="sup2ParameterE" xfId="316"/>
    <cellStyle name="sup2Percentage" xfId="317"/>
    <cellStyle name="sup2PercentageL" xfId="318"/>
    <cellStyle name="sup2PercentageM" xfId="319"/>
    <cellStyle name="sup2Selection" xfId="320"/>
    <cellStyle name="sup2Text" xfId="321"/>
    <cellStyle name="sup3ParameterE" xfId="322"/>
    <cellStyle name="sup3Percentage" xfId="323"/>
    <cellStyle name="supDate" xfId="324"/>
    <cellStyle name="supFloat" xfId="325"/>
    <cellStyle name="supInt" xfId="326"/>
    <cellStyle name="supParameterE" xfId="327"/>
    <cellStyle name="supParameterS" xfId="328"/>
    <cellStyle name="supPD" xfId="329"/>
    <cellStyle name="supPercentage" xfId="330"/>
    <cellStyle name="supPercentageL" xfId="331"/>
    <cellStyle name="supPercentageM" xfId="332"/>
    <cellStyle name="supSelection" xfId="333"/>
    <cellStyle name="supText" xfId="334"/>
    <cellStyle name="Számítás" xfId="198"/>
    <cellStyle name="Tekst upozorenja" xfId="222" builtinId="11" hidden="1"/>
    <cellStyle name="Texto de advertencia" xfId="199"/>
    <cellStyle name="Texto explicativo" xfId="200"/>
    <cellStyle name="Title" xfId="210" hidden="1"/>
    <cellStyle name="Title" xfId="278"/>
    <cellStyle name="Title 2" xfId="201"/>
    <cellStyle name="Título" xfId="202"/>
    <cellStyle name="Título 1" xfId="203"/>
    <cellStyle name="Título 2" xfId="204"/>
    <cellStyle name="Título 3" xfId="205"/>
    <cellStyle name="Título_20091015 DE_Proposed amendments to CR SEC_MKR" xfId="206"/>
    <cellStyle name="Total 2" xfId="207"/>
    <cellStyle name="Warning Text" xfId="208"/>
    <cellStyle name="Warning Text 2" xfId="209"/>
  </cellStyles>
  <dxfs count="6">
    <dxf>
      <font>
        <strike/>
        <condense val="0"/>
        <extend val="0"/>
        <color indexed="57"/>
      </font>
    </dxf>
    <dxf>
      <font>
        <strike/>
        <condense val="0"/>
        <extend val="0"/>
        <color indexed="57"/>
      </font>
    </dxf>
    <dxf>
      <font>
        <strike/>
        <condense val="0"/>
        <extend val="0"/>
        <color rgb="FF339966"/>
      </font>
    </dxf>
    <dxf>
      <font>
        <color theme="1"/>
      </font>
    </dxf>
    <dxf>
      <font>
        <color theme="1"/>
      </font>
    </dxf>
    <dxf>
      <font>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4.xml"/><Relationship Id="rId47" Type="http://schemas.openxmlformats.org/officeDocument/2006/relationships/externalLink" Target="externalLinks/externalLink9.xml"/><Relationship Id="rId50" Type="http://schemas.openxmlformats.org/officeDocument/2006/relationships/externalLink" Target="externalLinks/externalLink12.xml"/><Relationship Id="rId55" Type="http://schemas.openxmlformats.org/officeDocument/2006/relationships/externalLink" Target="externalLinks/externalLink17.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3" Type="http://schemas.openxmlformats.org/officeDocument/2006/relationships/externalLink" Target="externalLinks/externalLink15.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5.xml"/><Relationship Id="rId48" Type="http://schemas.openxmlformats.org/officeDocument/2006/relationships/externalLink" Target="externalLinks/externalLink10.xml"/><Relationship Id="rId56" Type="http://schemas.openxmlformats.org/officeDocument/2006/relationships/externalLink" Target="externalLinks/externalLink18.xml"/><Relationship Id="rId8" Type="http://schemas.openxmlformats.org/officeDocument/2006/relationships/worksheet" Target="worksheets/sheet8.xml"/><Relationship Id="rId51" Type="http://schemas.openxmlformats.org/officeDocument/2006/relationships/externalLink" Target="externalLinks/externalLink1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8.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externalLink" Target="externalLinks/externalLink3.xml"/><Relationship Id="rId54" Type="http://schemas.openxmlformats.org/officeDocument/2006/relationships/externalLink" Target="externalLinks/externalLink1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1.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6.xml"/><Relationship Id="rId52" Type="http://schemas.openxmlformats.org/officeDocument/2006/relationships/externalLink" Target="externalLinks/externalLink14.xml"/><Relationship Id="rId6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CP06revAnnex1_workinprogres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B1:L52"/>
  <sheetViews>
    <sheetView showGridLines="0" tabSelected="1" workbookViewId="0">
      <selection activeCell="B1" sqref="B1"/>
    </sheetView>
  </sheetViews>
  <sheetFormatPr defaultColWidth="5.140625" defaultRowHeight="12.75" x14ac:dyDescent="0.25"/>
  <cols>
    <col min="1" max="1" width="2.42578125" style="1" customWidth="1"/>
    <col min="2" max="2" width="16.7109375" style="26" customWidth="1"/>
    <col min="3" max="3" width="9.28515625" style="1" customWidth="1"/>
    <col min="4" max="4" width="9.7109375" style="2" customWidth="1"/>
    <col min="5" max="5" width="120" style="1" customWidth="1"/>
    <col min="6" max="6" width="17.140625" style="1" customWidth="1"/>
    <col min="7" max="16384" width="5.140625" style="1"/>
  </cols>
  <sheetData>
    <row r="1" spans="2:12" ht="36.75" customHeight="1" x14ac:dyDescent="0.25">
      <c r="B1" s="2017" t="s">
        <v>9756</v>
      </c>
    </row>
    <row r="2" spans="2:12" x14ac:dyDescent="0.2">
      <c r="B2" s="1406" t="s">
        <v>1829</v>
      </c>
      <c r="C2" s="1409" t="s">
        <v>2274</v>
      </c>
      <c r="D2" s="1410"/>
      <c r="E2" s="1411"/>
      <c r="F2" s="1412"/>
    </row>
    <row r="3" spans="2:12" ht="25.5" customHeight="1" x14ac:dyDescent="0.25">
      <c r="B3" s="1407"/>
      <c r="C3" s="3" t="s">
        <v>2275</v>
      </c>
      <c r="D3" s="3" t="s">
        <v>1757</v>
      </c>
      <c r="E3" s="4" t="s">
        <v>2276</v>
      </c>
      <c r="F3" s="3" t="s">
        <v>2277</v>
      </c>
    </row>
    <row r="4" spans="2:12" ht="13.5" customHeight="1" x14ac:dyDescent="0.25">
      <c r="B4" s="1408"/>
      <c r="C4" s="5"/>
      <c r="D4" s="5"/>
      <c r="E4" s="6" t="s">
        <v>2278</v>
      </c>
      <c r="F4" s="7" t="s">
        <v>2279</v>
      </c>
    </row>
    <row r="5" spans="2:12" x14ac:dyDescent="0.25">
      <c r="B5" s="8" t="s">
        <v>1828</v>
      </c>
      <c r="C5" s="8">
        <v>1</v>
      </c>
      <c r="D5" s="9" t="s">
        <v>1921</v>
      </c>
      <c r="E5" s="10" t="s">
        <v>1189</v>
      </c>
      <c r="F5" s="11" t="s">
        <v>2280</v>
      </c>
    </row>
    <row r="6" spans="2:12" x14ac:dyDescent="0.25">
      <c r="B6" s="8" t="s">
        <v>1828</v>
      </c>
      <c r="C6" s="8">
        <v>2</v>
      </c>
      <c r="D6" s="9" t="s">
        <v>1922</v>
      </c>
      <c r="E6" s="10" t="s">
        <v>1578</v>
      </c>
      <c r="F6" s="11" t="s">
        <v>2281</v>
      </c>
    </row>
    <row r="7" spans="2:12" x14ac:dyDescent="0.25">
      <c r="B7" s="8" t="s">
        <v>1828</v>
      </c>
      <c r="C7" s="8">
        <v>3</v>
      </c>
      <c r="D7" s="9" t="s">
        <v>1923</v>
      </c>
      <c r="E7" s="10" t="s">
        <v>2282</v>
      </c>
      <c r="F7" s="11" t="s">
        <v>2283</v>
      </c>
    </row>
    <row r="8" spans="2:12" x14ac:dyDescent="0.25">
      <c r="B8" s="8" t="s">
        <v>1828</v>
      </c>
      <c r="C8" s="8">
        <v>4</v>
      </c>
      <c r="D8" s="9" t="s">
        <v>1924</v>
      </c>
      <c r="E8" s="10" t="s">
        <v>1526</v>
      </c>
      <c r="F8" s="11" t="s">
        <v>2284</v>
      </c>
    </row>
    <row r="9" spans="2:12" x14ac:dyDescent="0.25">
      <c r="B9" s="5"/>
      <c r="C9" s="5"/>
      <c r="D9" s="5"/>
      <c r="E9" s="6" t="s">
        <v>2285</v>
      </c>
      <c r="F9" s="7" t="s">
        <v>2286</v>
      </c>
    </row>
    <row r="10" spans="2:12" x14ac:dyDescent="0.25">
      <c r="B10" s="8" t="s">
        <v>1828</v>
      </c>
      <c r="C10" s="8">
        <v>5.0999999999999996</v>
      </c>
      <c r="D10" s="9" t="s">
        <v>1925</v>
      </c>
      <c r="E10" s="12" t="s">
        <v>2285</v>
      </c>
      <c r="F10" s="11" t="s">
        <v>2287</v>
      </c>
    </row>
    <row r="11" spans="2:12" x14ac:dyDescent="0.25">
      <c r="B11" s="8" t="s">
        <v>1828</v>
      </c>
      <c r="C11" s="8">
        <v>5.2</v>
      </c>
      <c r="D11" s="9" t="s">
        <v>1926</v>
      </c>
      <c r="E11" s="12" t="s">
        <v>2288</v>
      </c>
      <c r="F11" s="11" t="s">
        <v>2289</v>
      </c>
    </row>
    <row r="12" spans="2:12" x14ac:dyDescent="0.25">
      <c r="B12" s="5"/>
      <c r="C12" s="13">
        <v>6</v>
      </c>
      <c r="D12" s="5" t="s">
        <v>1840</v>
      </c>
      <c r="E12" s="6" t="s">
        <v>2290</v>
      </c>
      <c r="F12" s="7" t="s">
        <v>2291</v>
      </c>
    </row>
    <row r="13" spans="2:12" x14ac:dyDescent="0.25">
      <c r="B13" s="14" t="s">
        <v>1828</v>
      </c>
      <c r="C13" s="15">
        <v>6.1</v>
      </c>
      <c r="D13" s="15" t="s">
        <v>1833</v>
      </c>
      <c r="E13" s="16" t="s">
        <v>1877</v>
      </c>
      <c r="F13" s="17" t="s">
        <v>1835</v>
      </c>
    </row>
    <row r="14" spans="2:12" x14ac:dyDescent="0.25">
      <c r="B14" s="15" t="s">
        <v>1828</v>
      </c>
      <c r="C14" s="15">
        <v>6.2</v>
      </c>
      <c r="D14" s="15" t="s">
        <v>1834</v>
      </c>
      <c r="E14" s="16" t="s">
        <v>1836</v>
      </c>
      <c r="F14" s="17" t="s">
        <v>2291</v>
      </c>
    </row>
    <row r="15" spans="2:12" x14ac:dyDescent="0.25">
      <c r="B15" s="5"/>
      <c r="C15" s="5"/>
      <c r="D15" s="5"/>
      <c r="E15" s="6" t="s">
        <v>2292</v>
      </c>
      <c r="F15" s="7" t="s">
        <v>2293</v>
      </c>
    </row>
    <row r="16" spans="2:12" ht="25.5" x14ac:dyDescent="0.25">
      <c r="B16" s="9" t="s">
        <v>1828</v>
      </c>
      <c r="C16" s="9">
        <v>7</v>
      </c>
      <c r="D16" s="9" t="s">
        <v>1927</v>
      </c>
      <c r="E16" s="18" t="s">
        <v>2294</v>
      </c>
      <c r="F16" s="11" t="s">
        <v>2295</v>
      </c>
      <c r="L16" s="19"/>
    </row>
    <row r="17" spans="2:6" x14ac:dyDescent="0.25">
      <c r="B17" s="9" t="s">
        <v>1828</v>
      </c>
      <c r="C17" s="9"/>
      <c r="D17" s="9"/>
      <c r="E17" s="18" t="s">
        <v>2296</v>
      </c>
      <c r="F17" s="11" t="s">
        <v>2297</v>
      </c>
    </row>
    <row r="18" spans="2:6" ht="25.5" x14ac:dyDescent="0.25">
      <c r="B18" s="9" t="s">
        <v>1828</v>
      </c>
      <c r="C18" s="9">
        <v>8.1</v>
      </c>
      <c r="D18" s="9" t="s">
        <v>1928</v>
      </c>
      <c r="E18" s="12" t="s">
        <v>2296</v>
      </c>
      <c r="F18" s="11" t="s">
        <v>2298</v>
      </c>
    </row>
    <row r="19" spans="2:6" ht="25.5" x14ac:dyDescent="0.25">
      <c r="B19" s="9" t="s">
        <v>1828</v>
      </c>
      <c r="C19" s="9">
        <v>8.1999999999999993</v>
      </c>
      <c r="D19" s="9" t="s">
        <v>1929</v>
      </c>
      <c r="E19" s="12" t="s">
        <v>1910</v>
      </c>
      <c r="F19" s="11" t="s">
        <v>2299</v>
      </c>
    </row>
    <row r="20" spans="2:6" x14ac:dyDescent="0.25">
      <c r="B20" s="9" t="s">
        <v>1828</v>
      </c>
      <c r="C20" s="9"/>
      <c r="D20" s="9"/>
      <c r="E20" s="18" t="s">
        <v>2300</v>
      </c>
      <c r="F20" s="11" t="s">
        <v>2301</v>
      </c>
    </row>
    <row r="21" spans="2:6" x14ac:dyDescent="0.25">
      <c r="B21" s="8" t="s">
        <v>1828</v>
      </c>
      <c r="C21" s="8">
        <v>9.1</v>
      </c>
      <c r="D21" s="9" t="s">
        <v>1935</v>
      </c>
      <c r="E21" s="12" t="s">
        <v>2302</v>
      </c>
      <c r="F21" s="11" t="s">
        <v>2303</v>
      </c>
    </row>
    <row r="22" spans="2:6" x14ac:dyDescent="0.25">
      <c r="B22" s="8" t="s">
        <v>1828</v>
      </c>
      <c r="C22" s="8">
        <v>9.1999999999999993</v>
      </c>
      <c r="D22" s="9" t="s">
        <v>1936</v>
      </c>
      <c r="E22" s="12" t="s">
        <v>2304</v>
      </c>
      <c r="F22" s="11" t="s">
        <v>2305</v>
      </c>
    </row>
    <row r="23" spans="2:6" ht="25.5" x14ac:dyDescent="0.25">
      <c r="B23" s="8" t="s">
        <v>1828</v>
      </c>
      <c r="C23" s="8">
        <v>9.4</v>
      </c>
      <c r="D23" s="9" t="s">
        <v>1970</v>
      </c>
      <c r="E23" s="12" t="s">
        <v>1972</v>
      </c>
      <c r="F23" s="11" t="s">
        <v>1971</v>
      </c>
    </row>
    <row r="24" spans="2:6" x14ac:dyDescent="0.25">
      <c r="B24" s="9" t="s">
        <v>1828</v>
      </c>
      <c r="C24" s="9"/>
      <c r="D24" s="9"/>
      <c r="E24" s="18" t="s">
        <v>2306</v>
      </c>
      <c r="F24" s="11" t="s">
        <v>2307</v>
      </c>
    </row>
    <row r="25" spans="2:6" x14ac:dyDescent="0.25">
      <c r="B25" s="9" t="s">
        <v>1828</v>
      </c>
      <c r="C25" s="9">
        <v>10.1</v>
      </c>
      <c r="D25" s="9" t="s">
        <v>1937</v>
      </c>
      <c r="E25" s="12" t="s">
        <v>2306</v>
      </c>
      <c r="F25" s="11" t="s">
        <v>2308</v>
      </c>
    </row>
    <row r="26" spans="2:6" ht="25.5" x14ac:dyDescent="0.25">
      <c r="B26" s="9" t="s">
        <v>1828</v>
      </c>
      <c r="C26" s="9">
        <v>10.199999999999999</v>
      </c>
      <c r="D26" s="9" t="s">
        <v>1938</v>
      </c>
      <c r="E26" s="12" t="s">
        <v>2309</v>
      </c>
      <c r="F26" s="11" t="s">
        <v>2310</v>
      </c>
    </row>
    <row r="27" spans="2:6" x14ac:dyDescent="0.25">
      <c r="B27" s="9" t="s">
        <v>1828</v>
      </c>
      <c r="C27" s="9">
        <v>11</v>
      </c>
      <c r="D27" s="9" t="s">
        <v>1939</v>
      </c>
      <c r="E27" s="18" t="s">
        <v>2311</v>
      </c>
      <c r="F27" s="11" t="s">
        <v>2312</v>
      </c>
    </row>
    <row r="28" spans="2:6" x14ac:dyDescent="0.25">
      <c r="B28" s="9" t="s">
        <v>1828</v>
      </c>
      <c r="C28" s="9" t="s">
        <v>1353</v>
      </c>
      <c r="D28" s="9" t="s">
        <v>2485</v>
      </c>
      <c r="E28" s="18" t="s">
        <v>2486</v>
      </c>
      <c r="F28" s="11" t="s">
        <v>2487</v>
      </c>
    </row>
    <row r="29" spans="2:6" ht="25.5" x14ac:dyDescent="0.25">
      <c r="B29" s="9" t="s">
        <v>1828</v>
      </c>
      <c r="C29" s="9">
        <v>14</v>
      </c>
      <c r="D29" s="9" t="s">
        <v>1930</v>
      </c>
      <c r="E29" s="18" t="s">
        <v>2313</v>
      </c>
      <c r="F29" s="20" t="s">
        <v>2314</v>
      </c>
    </row>
    <row r="30" spans="2:6" ht="25.5" x14ac:dyDescent="0.25">
      <c r="B30" s="9" t="s">
        <v>1828</v>
      </c>
      <c r="C30" s="9" t="s">
        <v>1360</v>
      </c>
      <c r="D30" s="9" t="s">
        <v>2488</v>
      </c>
      <c r="E30" s="18" t="s">
        <v>2489</v>
      </c>
      <c r="F30" s="20" t="s">
        <v>2490</v>
      </c>
    </row>
    <row r="31" spans="2:6" x14ac:dyDescent="0.25">
      <c r="B31" s="1396"/>
      <c r="C31" s="1397"/>
      <c r="D31" s="1397"/>
      <c r="E31" s="1398" t="s">
        <v>9669</v>
      </c>
      <c r="F31" s="1399"/>
    </row>
    <row r="32" spans="2:6" x14ac:dyDescent="0.25">
      <c r="B32" s="9" t="s">
        <v>9670</v>
      </c>
      <c r="C32" s="9">
        <v>15</v>
      </c>
      <c r="D32" s="9" t="s">
        <v>9671</v>
      </c>
      <c r="E32" s="18" t="s">
        <v>9672</v>
      </c>
      <c r="F32" s="11" t="s">
        <v>9673</v>
      </c>
    </row>
    <row r="33" spans="2:6" x14ac:dyDescent="0.25">
      <c r="B33" s="5"/>
      <c r="C33" s="5"/>
      <c r="D33" s="5"/>
      <c r="E33" s="6" t="s">
        <v>2315</v>
      </c>
      <c r="F33" s="7" t="s">
        <v>2316</v>
      </c>
    </row>
    <row r="34" spans="2:6" x14ac:dyDescent="0.25">
      <c r="B34" s="9" t="s">
        <v>1828</v>
      </c>
      <c r="C34" s="9">
        <v>16</v>
      </c>
      <c r="D34" s="9" t="s">
        <v>1940</v>
      </c>
      <c r="E34" s="18" t="s">
        <v>2315</v>
      </c>
      <c r="F34" s="11" t="s">
        <v>2316</v>
      </c>
    </row>
    <row r="35" spans="2:6" s="2" customFormat="1" ht="33" customHeight="1" x14ac:dyDescent="0.25">
      <c r="B35" s="9" t="s">
        <v>1828</v>
      </c>
      <c r="C35" s="9">
        <v>17.100000000000001</v>
      </c>
      <c r="D35" s="9" t="s">
        <v>2271</v>
      </c>
      <c r="E35" s="18" t="s">
        <v>2267</v>
      </c>
      <c r="F35" s="20" t="s">
        <v>2268</v>
      </c>
    </row>
    <row r="36" spans="2:6" s="2" customFormat="1" ht="32.25" customHeight="1" x14ac:dyDescent="0.25">
      <c r="B36" s="9" t="s">
        <v>1828</v>
      </c>
      <c r="C36" s="9">
        <v>17.2</v>
      </c>
      <c r="D36" s="9" t="s">
        <v>2272</v>
      </c>
      <c r="E36" s="18" t="s">
        <v>2269</v>
      </c>
      <c r="F36" s="20" t="s">
        <v>2270</v>
      </c>
    </row>
    <row r="37" spans="2:6" x14ac:dyDescent="0.25">
      <c r="B37" s="5"/>
      <c r="C37" s="5"/>
      <c r="D37" s="5"/>
      <c r="E37" s="6" t="s">
        <v>2273</v>
      </c>
      <c r="F37" s="7" t="s">
        <v>2317</v>
      </c>
    </row>
    <row r="38" spans="2:6" x14ac:dyDescent="0.25">
      <c r="B38" s="9" t="s">
        <v>1828</v>
      </c>
      <c r="C38" s="9">
        <v>18</v>
      </c>
      <c r="D38" s="9" t="s">
        <v>1941</v>
      </c>
      <c r="E38" s="18" t="s">
        <v>2318</v>
      </c>
      <c r="F38" s="11" t="s">
        <v>2319</v>
      </c>
    </row>
    <row r="39" spans="2:6" x14ac:dyDescent="0.25">
      <c r="B39" s="9" t="s">
        <v>1828</v>
      </c>
      <c r="C39" s="9">
        <v>19</v>
      </c>
      <c r="D39" s="9" t="s">
        <v>1942</v>
      </c>
      <c r="E39" s="18" t="s">
        <v>2320</v>
      </c>
      <c r="F39" s="11" t="s">
        <v>2321</v>
      </c>
    </row>
    <row r="40" spans="2:6" x14ac:dyDescent="0.25">
      <c r="B40" s="9" t="s">
        <v>1828</v>
      </c>
      <c r="C40" s="9">
        <v>20</v>
      </c>
      <c r="D40" s="9" t="s">
        <v>1943</v>
      </c>
      <c r="E40" s="18" t="s">
        <v>2322</v>
      </c>
      <c r="F40" s="11" t="s">
        <v>2323</v>
      </c>
    </row>
    <row r="41" spans="2:6" x14ac:dyDescent="0.25">
      <c r="B41" s="9" t="s">
        <v>1828</v>
      </c>
      <c r="C41" s="9">
        <v>21</v>
      </c>
      <c r="D41" s="9" t="s">
        <v>1944</v>
      </c>
      <c r="E41" s="18" t="s">
        <v>2324</v>
      </c>
      <c r="F41" s="11" t="s">
        <v>2325</v>
      </c>
    </row>
    <row r="42" spans="2:6" x14ac:dyDescent="0.25">
      <c r="B42" s="9" t="s">
        <v>1828</v>
      </c>
      <c r="C42" s="9">
        <v>22</v>
      </c>
      <c r="D42" s="9" t="s">
        <v>1931</v>
      </c>
      <c r="E42" s="16" t="s">
        <v>2326</v>
      </c>
      <c r="F42" s="11" t="s">
        <v>2327</v>
      </c>
    </row>
    <row r="43" spans="2:6" x14ac:dyDescent="0.25">
      <c r="B43" s="9" t="s">
        <v>1828</v>
      </c>
      <c r="C43" s="9">
        <v>23</v>
      </c>
      <c r="D43" s="9" t="s">
        <v>1932</v>
      </c>
      <c r="E43" s="18" t="s">
        <v>2328</v>
      </c>
      <c r="F43" s="11" t="s">
        <v>2329</v>
      </c>
    </row>
    <row r="44" spans="2:6" x14ac:dyDescent="0.25">
      <c r="B44" s="9" t="s">
        <v>1828</v>
      </c>
      <c r="C44" s="9">
        <v>24</v>
      </c>
      <c r="D44" s="9" t="s">
        <v>1945</v>
      </c>
      <c r="E44" s="18" t="s">
        <v>2330</v>
      </c>
      <c r="F44" s="11" t="s">
        <v>2331</v>
      </c>
    </row>
    <row r="45" spans="2:6" x14ac:dyDescent="0.25">
      <c r="B45" s="9" t="s">
        <v>1828</v>
      </c>
      <c r="C45" s="9">
        <v>25</v>
      </c>
      <c r="D45" s="9" t="s">
        <v>1933</v>
      </c>
      <c r="E45" s="18" t="s">
        <v>2332</v>
      </c>
      <c r="F45" s="11" t="s">
        <v>2333</v>
      </c>
    </row>
    <row r="46" spans="2:6" x14ac:dyDescent="0.25">
      <c r="B46" s="23"/>
      <c r="C46" s="24"/>
      <c r="D46" s="24"/>
      <c r="E46" s="25" t="s">
        <v>2491</v>
      </c>
      <c r="F46" s="7" t="s">
        <v>2317</v>
      </c>
    </row>
    <row r="47" spans="2:6" x14ac:dyDescent="0.25">
      <c r="B47" s="9" t="s">
        <v>1828</v>
      </c>
      <c r="C47" s="9">
        <v>32.1</v>
      </c>
      <c r="D47" s="9" t="s">
        <v>2492</v>
      </c>
      <c r="E47" s="18" t="s">
        <v>2493</v>
      </c>
      <c r="F47" s="11" t="s">
        <v>2494</v>
      </c>
    </row>
    <row r="48" spans="2:6" x14ac:dyDescent="0.25">
      <c r="B48" s="9" t="s">
        <v>1828</v>
      </c>
      <c r="C48" s="9">
        <v>32.200000000000003</v>
      </c>
      <c r="D48" s="9" t="s">
        <v>2495</v>
      </c>
      <c r="E48" s="18" t="s">
        <v>2496</v>
      </c>
      <c r="F48" s="11" t="s">
        <v>2497</v>
      </c>
    </row>
    <row r="49" spans="2:6" x14ac:dyDescent="0.25">
      <c r="B49" s="9" t="s">
        <v>1828</v>
      </c>
      <c r="C49" s="9">
        <v>32.299999999999997</v>
      </c>
      <c r="D49" s="9" t="s">
        <v>2498</v>
      </c>
      <c r="E49" s="18" t="s">
        <v>2499</v>
      </c>
      <c r="F49" s="11" t="s">
        <v>2500</v>
      </c>
    </row>
    <row r="50" spans="2:6" x14ac:dyDescent="0.25">
      <c r="B50" s="9" t="s">
        <v>1828</v>
      </c>
      <c r="C50" s="9">
        <v>32.4</v>
      </c>
      <c r="D50" s="9" t="s">
        <v>2501</v>
      </c>
      <c r="E50" s="18" t="s">
        <v>2502</v>
      </c>
      <c r="F50" s="11" t="s">
        <v>2503</v>
      </c>
    </row>
    <row r="51" spans="2:6" x14ac:dyDescent="0.25">
      <c r="B51" s="23"/>
      <c r="C51" s="24"/>
      <c r="D51" s="24"/>
      <c r="E51" s="25" t="s">
        <v>9624</v>
      </c>
      <c r="F51" s="7" t="s">
        <v>2317</v>
      </c>
    </row>
    <row r="52" spans="2:6" s="2" customFormat="1" x14ac:dyDescent="0.25">
      <c r="B52" s="9" t="s">
        <v>1828</v>
      </c>
      <c r="C52" s="21">
        <v>33</v>
      </c>
      <c r="D52" s="21" t="s">
        <v>1973</v>
      </c>
      <c r="E52" s="22" t="s">
        <v>1974</v>
      </c>
      <c r="F52" s="22" t="s">
        <v>1975</v>
      </c>
    </row>
  </sheetData>
  <mergeCells count="2">
    <mergeCell ref="B2:B4"/>
    <mergeCell ref="C2:F2"/>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B1:AB48"/>
  <sheetViews>
    <sheetView showGridLines="0" zoomScaleNormal="100" zoomScaleSheetLayoutView="30" workbookViewId="0">
      <selection activeCell="D11" sqref="D11:AA47"/>
    </sheetView>
  </sheetViews>
  <sheetFormatPr defaultColWidth="11.42578125" defaultRowHeight="12.75" x14ac:dyDescent="0.2"/>
  <cols>
    <col min="1" max="1" width="2.140625" style="164" customWidth="1"/>
    <col min="2" max="2" width="8.5703125" style="164" customWidth="1"/>
    <col min="3" max="3" width="82.85546875" style="164" customWidth="1"/>
    <col min="4" max="4" width="19.140625" style="164" customWidth="1"/>
    <col min="5" max="5" width="20" style="164" customWidth="1"/>
    <col min="6" max="6" width="19.28515625" style="164" customWidth="1"/>
    <col min="7" max="7" width="18.5703125" style="164" customWidth="1"/>
    <col min="8" max="13" width="19.85546875" style="164" customWidth="1"/>
    <col min="14" max="14" width="19.7109375" style="164" customWidth="1"/>
    <col min="15" max="17" width="19.85546875" style="164" customWidth="1"/>
    <col min="18" max="18" width="18.28515625" style="164" customWidth="1"/>
    <col min="19" max="22" width="10.140625" style="164" customWidth="1"/>
    <col min="23" max="27" width="19.85546875" style="164" customWidth="1"/>
    <col min="28" max="16384" width="11.42578125" style="164"/>
  </cols>
  <sheetData>
    <row r="1" spans="2:28" ht="9" customHeight="1" thickBot="1" x14ac:dyDescent="0.25"/>
    <row r="2" spans="2:28" s="168" customFormat="1" ht="28.5" customHeight="1" thickBot="1" x14ac:dyDescent="0.3">
      <c r="B2" s="165" t="s">
        <v>1516</v>
      </c>
      <c r="C2" s="166"/>
      <c r="D2" s="166"/>
      <c r="E2" s="166"/>
      <c r="F2" s="166"/>
      <c r="G2" s="166"/>
      <c r="H2" s="166"/>
      <c r="I2" s="166"/>
      <c r="J2" s="166"/>
      <c r="K2" s="166"/>
      <c r="L2" s="166"/>
      <c r="M2" s="166"/>
      <c r="N2" s="166"/>
      <c r="O2" s="166"/>
      <c r="P2" s="166"/>
      <c r="Q2" s="166"/>
      <c r="R2" s="166"/>
      <c r="S2" s="166"/>
      <c r="T2" s="166"/>
      <c r="U2" s="166"/>
      <c r="V2" s="166"/>
      <c r="W2" s="166"/>
      <c r="X2" s="166"/>
      <c r="Y2" s="166"/>
      <c r="Z2" s="166"/>
      <c r="AA2" s="167"/>
    </row>
    <row r="3" spans="2:28" ht="9.75" customHeight="1" x14ac:dyDescent="0.2">
      <c r="C3" s="169"/>
      <c r="D3" s="170"/>
      <c r="E3" s="170"/>
      <c r="F3" s="171"/>
      <c r="G3" s="170"/>
      <c r="H3" s="170"/>
      <c r="I3" s="170"/>
      <c r="J3" s="170"/>
      <c r="K3" s="172"/>
      <c r="L3" s="172"/>
      <c r="M3" s="172"/>
      <c r="N3" s="172"/>
      <c r="O3" s="172"/>
      <c r="P3" s="172"/>
      <c r="Q3" s="172"/>
      <c r="R3" s="172"/>
      <c r="S3" s="172"/>
      <c r="T3" s="173"/>
      <c r="U3" s="173"/>
      <c r="V3" s="174"/>
      <c r="W3" s="174"/>
      <c r="X3" s="175"/>
      <c r="Y3" s="175"/>
      <c r="Z3" s="175"/>
      <c r="AA3" s="175"/>
    </row>
    <row r="4" spans="2:28" ht="20.25" customHeight="1" x14ac:dyDescent="0.2">
      <c r="C4" s="176" t="s">
        <v>1515</v>
      </c>
      <c r="D4" s="170"/>
      <c r="E4" s="1482" t="s">
        <v>1838</v>
      </c>
      <c r="F4" s="1483"/>
      <c r="G4" s="177" t="s">
        <v>1838</v>
      </c>
      <c r="H4" s="178" t="s">
        <v>1758</v>
      </c>
      <c r="I4" s="178" t="s">
        <v>1759</v>
      </c>
      <c r="J4" s="178" t="s">
        <v>1760</v>
      </c>
      <c r="K4" s="178" t="s">
        <v>1761</v>
      </c>
      <c r="L4" s="179" t="s">
        <v>1762</v>
      </c>
      <c r="M4" s="179" t="s">
        <v>1763</v>
      </c>
      <c r="N4" s="179" t="s">
        <v>1764</v>
      </c>
      <c r="O4" s="179" t="s">
        <v>1765</v>
      </c>
      <c r="P4" s="179" t="s">
        <v>1766</v>
      </c>
      <c r="Q4" s="179" t="s">
        <v>1767</v>
      </c>
      <c r="R4" s="179" t="s">
        <v>1768</v>
      </c>
      <c r="S4" s="179" t="s">
        <v>1769</v>
      </c>
      <c r="T4" s="179" t="s">
        <v>1770</v>
      </c>
      <c r="U4" s="180" t="s">
        <v>1771</v>
      </c>
      <c r="V4" s="180" t="s">
        <v>1772</v>
      </c>
      <c r="W4" s="181" t="s">
        <v>1773</v>
      </c>
      <c r="X4" s="181" t="s">
        <v>1774</v>
      </c>
      <c r="Y4" s="175"/>
      <c r="Z4" s="175"/>
      <c r="AA4" s="175"/>
      <c r="AB4" s="175"/>
    </row>
    <row r="5" spans="2:28" ht="7.5" customHeight="1" thickBot="1" x14ac:dyDescent="0.25">
      <c r="C5" s="182"/>
      <c r="D5" s="183"/>
      <c r="E5" s="183"/>
      <c r="F5" s="183"/>
      <c r="G5" s="183"/>
      <c r="H5" s="184"/>
      <c r="I5" s="185"/>
      <c r="J5" s="186"/>
      <c r="K5" s="186"/>
      <c r="L5" s="186"/>
      <c r="M5" s="187"/>
      <c r="N5" s="187"/>
      <c r="O5" s="187"/>
      <c r="P5" s="187"/>
      <c r="Q5" s="187"/>
      <c r="R5" s="187"/>
      <c r="S5" s="187"/>
      <c r="T5" s="188"/>
      <c r="U5" s="188"/>
      <c r="V5" s="188"/>
      <c r="W5" s="188"/>
      <c r="X5" s="188"/>
      <c r="Y5" s="188"/>
      <c r="Z5" s="188"/>
      <c r="AA5" s="188"/>
    </row>
    <row r="6" spans="2:28" s="194" customFormat="1" ht="56.25" customHeight="1" x14ac:dyDescent="0.2">
      <c r="B6" s="189"/>
      <c r="C6" s="190"/>
      <c r="D6" s="1479" t="s">
        <v>1493</v>
      </c>
      <c r="E6" s="1484" t="s">
        <v>1494</v>
      </c>
      <c r="F6" s="1484" t="s">
        <v>1495</v>
      </c>
      <c r="G6" s="1489" t="s">
        <v>1496</v>
      </c>
      <c r="H6" s="1490"/>
      <c r="I6" s="1490"/>
      <c r="J6" s="1490"/>
      <c r="K6" s="1490"/>
      <c r="L6" s="1491"/>
      <c r="M6" s="1484" t="s">
        <v>2036</v>
      </c>
      <c r="N6" s="1512" t="s">
        <v>1497</v>
      </c>
      <c r="O6" s="1513"/>
      <c r="P6" s="1514"/>
      <c r="Q6" s="1506" t="s">
        <v>1498</v>
      </c>
      <c r="R6" s="1506" t="s">
        <v>1837</v>
      </c>
      <c r="S6" s="1517"/>
      <c r="T6" s="1517"/>
      <c r="U6" s="1518"/>
      <c r="V6" s="1515" t="s">
        <v>1499</v>
      </c>
      <c r="W6" s="191"/>
      <c r="X6" s="1498" t="s">
        <v>1500</v>
      </c>
      <c r="Y6" s="1498" t="s">
        <v>1501</v>
      </c>
      <c r="Z6" s="192"/>
      <c r="AA6" s="193"/>
    </row>
    <row r="7" spans="2:28" s="194" customFormat="1" ht="41.25" customHeight="1" x14ac:dyDescent="0.2">
      <c r="B7" s="195"/>
      <c r="C7" s="196"/>
      <c r="D7" s="1480"/>
      <c r="E7" s="1485"/>
      <c r="F7" s="1487"/>
      <c r="G7" s="1495" t="s">
        <v>1502</v>
      </c>
      <c r="H7" s="1496"/>
      <c r="I7" s="1495" t="s">
        <v>1503</v>
      </c>
      <c r="J7" s="1497"/>
      <c r="K7" s="1495" t="s">
        <v>1504</v>
      </c>
      <c r="L7" s="1497"/>
      <c r="M7" s="1485"/>
      <c r="N7" s="1501" t="s">
        <v>1505</v>
      </c>
      <c r="O7" s="1477" t="s">
        <v>1506</v>
      </c>
      <c r="P7" s="1478"/>
      <c r="Q7" s="1507"/>
      <c r="R7" s="1499">
        <v>0</v>
      </c>
      <c r="S7" s="1499">
        <v>0.2</v>
      </c>
      <c r="T7" s="1499">
        <v>0.5</v>
      </c>
      <c r="U7" s="1499">
        <v>1</v>
      </c>
      <c r="V7" s="1516"/>
      <c r="W7" s="1509" t="s">
        <v>2037</v>
      </c>
      <c r="X7" s="1480"/>
      <c r="Y7" s="1480"/>
      <c r="Z7" s="1509" t="s">
        <v>1507</v>
      </c>
      <c r="AA7" s="1503" t="s">
        <v>1508</v>
      </c>
    </row>
    <row r="8" spans="2:28" s="194" customFormat="1" ht="36" customHeight="1" x14ac:dyDescent="0.2">
      <c r="B8" s="195"/>
      <c r="C8" s="196"/>
      <c r="D8" s="1480"/>
      <c r="E8" s="1485"/>
      <c r="F8" s="1487"/>
      <c r="G8" s="1493" t="s">
        <v>1509</v>
      </c>
      <c r="H8" s="1493" t="s">
        <v>1510</v>
      </c>
      <c r="I8" s="1492" t="s">
        <v>1511</v>
      </c>
      <c r="J8" s="1492" t="s">
        <v>1512</v>
      </c>
      <c r="K8" s="1492" t="s">
        <v>1513</v>
      </c>
      <c r="L8" s="1492" t="s">
        <v>1514</v>
      </c>
      <c r="M8" s="1485"/>
      <c r="N8" s="1502"/>
      <c r="O8" s="197"/>
      <c r="P8" s="1501" t="s">
        <v>2038</v>
      </c>
      <c r="Q8" s="1508"/>
      <c r="R8" s="1500"/>
      <c r="S8" s="1500"/>
      <c r="T8" s="1500"/>
      <c r="U8" s="1500"/>
      <c r="V8" s="1516"/>
      <c r="W8" s="1480"/>
      <c r="X8" s="1480"/>
      <c r="Y8" s="1480"/>
      <c r="Z8" s="1480"/>
      <c r="AA8" s="1504"/>
    </row>
    <row r="9" spans="2:28" s="194" customFormat="1" ht="50.25" customHeight="1" x14ac:dyDescent="0.2">
      <c r="B9" s="195"/>
      <c r="C9" s="196"/>
      <c r="D9" s="1481"/>
      <c r="E9" s="1486"/>
      <c r="F9" s="1488"/>
      <c r="G9" s="1494"/>
      <c r="H9" s="1494"/>
      <c r="I9" s="1485"/>
      <c r="J9" s="1485"/>
      <c r="K9" s="1486"/>
      <c r="L9" s="1486"/>
      <c r="M9" s="1485"/>
      <c r="N9" s="1510"/>
      <c r="O9" s="198"/>
      <c r="P9" s="1502"/>
      <c r="Q9" s="1509"/>
      <c r="R9" s="1511"/>
      <c r="S9" s="1500"/>
      <c r="T9" s="1500"/>
      <c r="U9" s="1500"/>
      <c r="V9" s="1516"/>
      <c r="W9" s="1481" t="s">
        <v>2037</v>
      </c>
      <c r="X9" s="1481"/>
      <c r="Y9" s="1481"/>
      <c r="Z9" s="1481"/>
      <c r="AA9" s="1505"/>
    </row>
    <row r="10" spans="2:28" s="194" customFormat="1" ht="20.25" customHeight="1" x14ac:dyDescent="0.2">
      <c r="B10" s="199"/>
      <c r="C10" s="200"/>
      <c r="D10" s="201" t="s">
        <v>1</v>
      </c>
      <c r="E10" s="202" t="s">
        <v>3</v>
      </c>
      <c r="F10" s="202" t="s">
        <v>4</v>
      </c>
      <c r="G10" s="202" t="s">
        <v>5</v>
      </c>
      <c r="H10" s="202" t="s">
        <v>6</v>
      </c>
      <c r="I10" s="202" t="s">
        <v>7</v>
      </c>
      <c r="J10" s="202" t="s">
        <v>8</v>
      </c>
      <c r="K10" s="202" t="s">
        <v>9</v>
      </c>
      <c r="L10" s="202" t="s">
        <v>10</v>
      </c>
      <c r="M10" s="202" t="s">
        <v>11</v>
      </c>
      <c r="N10" s="203" t="s">
        <v>12</v>
      </c>
      <c r="O10" s="203" t="s">
        <v>13</v>
      </c>
      <c r="P10" s="203" t="s">
        <v>14</v>
      </c>
      <c r="Q10" s="204" t="s">
        <v>15</v>
      </c>
      <c r="R10" s="204" t="s">
        <v>16</v>
      </c>
      <c r="S10" s="204" t="s">
        <v>17</v>
      </c>
      <c r="T10" s="204" t="s">
        <v>18</v>
      </c>
      <c r="U10" s="204" t="s">
        <v>19</v>
      </c>
      <c r="V10" s="204" t="s">
        <v>20</v>
      </c>
      <c r="W10" s="205" t="s">
        <v>21</v>
      </c>
      <c r="X10" s="205">
        <v>215</v>
      </c>
      <c r="Y10" s="206">
        <v>220</v>
      </c>
      <c r="Z10" s="207" t="s">
        <v>23</v>
      </c>
      <c r="AA10" s="208" t="s">
        <v>24</v>
      </c>
    </row>
    <row r="11" spans="2:28" ht="24" customHeight="1" x14ac:dyDescent="0.2">
      <c r="B11" s="752" t="s">
        <v>1</v>
      </c>
      <c r="C11" s="753" t="s">
        <v>1477</v>
      </c>
      <c r="D11" s="761" t="s">
        <v>301</v>
      </c>
      <c r="E11" s="762" t="s">
        <v>424</v>
      </c>
      <c r="F11" s="762" t="s">
        <v>457</v>
      </c>
      <c r="G11" s="762" t="s">
        <v>544</v>
      </c>
      <c r="H11" s="762" t="s">
        <v>512</v>
      </c>
      <c r="I11" s="762" t="s">
        <v>578</v>
      </c>
      <c r="J11" s="762" t="s">
        <v>579</v>
      </c>
      <c r="K11" s="762" t="s">
        <v>580</v>
      </c>
      <c r="L11" s="762" t="s">
        <v>581</v>
      </c>
      <c r="M11" s="762" t="s">
        <v>582</v>
      </c>
      <c r="N11" s="762" t="s">
        <v>583</v>
      </c>
      <c r="O11" s="762" t="s">
        <v>584</v>
      </c>
      <c r="P11" s="762" t="s">
        <v>585</v>
      </c>
      <c r="Q11" s="762" t="s">
        <v>586</v>
      </c>
      <c r="R11" s="762" t="s">
        <v>636</v>
      </c>
      <c r="S11" s="762" t="s">
        <v>637</v>
      </c>
      <c r="T11" s="762" t="s">
        <v>638</v>
      </c>
      <c r="U11" s="762" t="s">
        <v>639</v>
      </c>
      <c r="V11" s="762" t="s">
        <v>640</v>
      </c>
      <c r="W11" s="762" t="s">
        <v>641</v>
      </c>
      <c r="X11" s="762" t="s">
        <v>3042</v>
      </c>
      <c r="Y11" s="762" t="s">
        <v>672</v>
      </c>
      <c r="Z11" s="762" t="s">
        <v>673</v>
      </c>
      <c r="AA11" s="798" t="s">
        <v>684</v>
      </c>
    </row>
    <row r="12" spans="2:28" s="209" customFormat="1" ht="22.5" customHeight="1" x14ac:dyDescent="0.2">
      <c r="B12" s="247" t="s">
        <v>269</v>
      </c>
      <c r="C12" s="754" t="s">
        <v>2583</v>
      </c>
      <c r="D12" s="799" t="s">
        <v>2913</v>
      </c>
      <c r="E12" s="800" t="s">
        <v>3043</v>
      </c>
      <c r="F12" s="800" t="s">
        <v>3044</v>
      </c>
      <c r="G12" s="800" t="s">
        <v>3045</v>
      </c>
      <c r="H12" s="800" t="s">
        <v>3046</v>
      </c>
      <c r="I12" s="800" t="s">
        <v>3047</v>
      </c>
      <c r="J12" s="800" t="s">
        <v>3048</v>
      </c>
      <c r="K12" s="800" t="s">
        <v>3049</v>
      </c>
      <c r="L12" s="800" t="s">
        <v>3050</v>
      </c>
      <c r="M12" s="800" t="s">
        <v>3051</v>
      </c>
      <c r="N12" s="800" t="s">
        <v>3052</v>
      </c>
      <c r="O12" s="800" t="s">
        <v>3053</v>
      </c>
      <c r="P12" s="800" t="s">
        <v>3054</v>
      </c>
      <c r="Q12" s="800" t="s">
        <v>3055</v>
      </c>
      <c r="R12" s="800" t="s">
        <v>3056</v>
      </c>
      <c r="S12" s="800" t="s">
        <v>3057</v>
      </c>
      <c r="T12" s="800" t="s">
        <v>3058</v>
      </c>
      <c r="U12" s="800" t="s">
        <v>3059</v>
      </c>
      <c r="V12" s="800" t="s">
        <v>3060</v>
      </c>
      <c r="W12" s="800" t="s">
        <v>3061</v>
      </c>
      <c r="X12" s="800" t="s">
        <v>3062</v>
      </c>
      <c r="Y12" s="800" t="s">
        <v>3063</v>
      </c>
      <c r="Z12" s="755"/>
      <c r="AA12" s="756"/>
    </row>
    <row r="13" spans="2:28" s="209" customFormat="1" ht="22.5" customHeight="1" x14ac:dyDescent="0.2">
      <c r="B13" s="247" t="s">
        <v>2</v>
      </c>
      <c r="C13" s="754" t="s">
        <v>1478</v>
      </c>
      <c r="D13" s="799" t="s">
        <v>302</v>
      </c>
      <c r="E13" s="800" t="s">
        <v>425</v>
      </c>
      <c r="F13" s="800" t="s">
        <v>545</v>
      </c>
      <c r="G13" s="800" t="s">
        <v>546</v>
      </c>
      <c r="H13" s="800" t="s">
        <v>547</v>
      </c>
      <c r="I13" s="800" t="s">
        <v>587</v>
      </c>
      <c r="J13" s="800" t="s">
        <v>588</v>
      </c>
      <c r="K13" s="800" t="s">
        <v>589</v>
      </c>
      <c r="L13" s="800" t="s">
        <v>590</v>
      </c>
      <c r="M13" s="800" t="s">
        <v>591</v>
      </c>
      <c r="N13" s="800" t="s">
        <v>592</v>
      </c>
      <c r="O13" s="800" t="s">
        <v>593</v>
      </c>
      <c r="P13" s="800" t="s">
        <v>594</v>
      </c>
      <c r="Q13" s="800" t="s">
        <v>595</v>
      </c>
      <c r="R13" s="800" t="s">
        <v>642</v>
      </c>
      <c r="S13" s="800" t="s">
        <v>643</v>
      </c>
      <c r="T13" s="800" t="s">
        <v>644</v>
      </c>
      <c r="U13" s="800" t="s">
        <v>645</v>
      </c>
      <c r="V13" s="800" t="s">
        <v>646</v>
      </c>
      <c r="W13" s="800" t="s">
        <v>647</v>
      </c>
      <c r="X13" s="800" t="s">
        <v>3064</v>
      </c>
      <c r="Y13" s="800" t="s">
        <v>674</v>
      </c>
      <c r="Z13" s="755"/>
      <c r="AA13" s="756"/>
    </row>
    <row r="14" spans="2:28" s="209" customFormat="1" ht="22.5" customHeight="1" x14ac:dyDescent="0.2">
      <c r="B14" s="757" t="s">
        <v>3</v>
      </c>
      <c r="C14" s="754" t="s">
        <v>2584</v>
      </c>
      <c r="D14" s="799" t="s">
        <v>303</v>
      </c>
      <c r="E14" s="800" t="s">
        <v>426</v>
      </c>
      <c r="F14" s="800" t="s">
        <v>560</v>
      </c>
      <c r="G14" s="800" t="s">
        <v>572</v>
      </c>
      <c r="H14" s="800" t="s">
        <v>596</v>
      </c>
      <c r="I14" s="800" t="s">
        <v>597</v>
      </c>
      <c r="J14" s="800" t="s">
        <v>598</v>
      </c>
      <c r="K14" s="800" t="s">
        <v>599</v>
      </c>
      <c r="L14" s="800" t="s">
        <v>600</v>
      </c>
      <c r="M14" s="800" t="s">
        <v>601</v>
      </c>
      <c r="N14" s="800" t="s">
        <v>602</v>
      </c>
      <c r="O14" s="800" t="s">
        <v>603</v>
      </c>
      <c r="P14" s="800" t="s">
        <v>604</v>
      </c>
      <c r="Q14" s="800" t="s">
        <v>605</v>
      </c>
      <c r="R14" s="800" t="s">
        <v>648</v>
      </c>
      <c r="S14" s="800" t="s">
        <v>649</v>
      </c>
      <c r="T14" s="800" t="s">
        <v>650</v>
      </c>
      <c r="U14" s="800" t="s">
        <v>651</v>
      </c>
      <c r="V14" s="800" t="s">
        <v>652</v>
      </c>
      <c r="W14" s="800" t="s">
        <v>653</v>
      </c>
      <c r="X14" s="800" t="s">
        <v>3065</v>
      </c>
      <c r="Y14" s="800" t="s">
        <v>676</v>
      </c>
      <c r="Z14" s="755"/>
      <c r="AA14" s="756"/>
    </row>
    <row r="15" spans="2:28" s="209" customFormat="1" ht="22.5" customHeight="1" x14ac:dyDescent="0.2">
      <c r="B15" s="247" t="s">
        <v>4</v>
      </c>
      <c r="C15" s="754" t="s">
        <v>1479</v>
      </c>
      <c r="D15" s="799" t="s">
        <v>304</v>
      </c>
      <c r="E15" s="800" t="s">
        <v>427</v>
      </c>
      <c r="F15" s="800" t="s">
        <v>561</v>
      </c>
      <c r="G15" s="800" t="s">
        <v>573</v>
      </c>
      <c r="H15" s="800" t="s">
        <v>606</v>
      </c>
      <c r="I15" s="800" t="s">
        <v>607</v>
      </c>
      <c r="J15" s="800" t="s">
        <v>608</v>
      </c>
      <c r="K15" s="800" t="s">
        <v>609</v>
      </c>
      <c r="L15" s="800" t="s">
        <v>610</v>
      </c>
      <c r="M15" s="800" t="s">
        <v>611</v>
      </c>
      <c r="N15" s="800" t="s">
        <v>612</v>
      </c>
      <c r="O15" s="800" t="s">
        <v>613</v>
      </c>
      <c r="P15" s="800" t="s">
        <v>614</v>
      </c>
      <c r="Q15" s="800" t="s">
        <v>615</v>
      </c>
      <c r="R15" s="800" t="s">
        <v>654</v>
      </c>
      <c r="S15" s="800" t="s">
        <v>655</v>
      </c>
      <c r="T15" s="800" t="s">
        <v>656</v>
      </c>
      <c r="U15" s="800" t="s">
        <v>657</v>
      </c>
      <c r="V15" s="800" t="s">
        <v>658</v>
      </c>
      <c r="W15" s="800" t="s">
        <v>659</v>
      </c>
      <c r="X15" s="800" t="s">
        <v>3066</v>
      </c>
      <c r="Y15" s="800" t="s">
        <v>678</v>
      </c>
      <c r="Z15" s="755"/>
      <c r="AA15" s="756"/>
    </row>
    <row r="16" spans="2:28" ht="22.5" customHeight="1" x14ac:dyDescent="0.2">
      <c r="B16" s="247" t="s">
        <v>5</v>
      </c>
      <c r="C16" s="754" t="s">
        <v>1480</v>
      </c>
      <c r="D16" s="799" t="s">
        <v>305</v>
      </c>
      <c r="E16" s="800" t="s">
        <v>428</v>
      </c>
      <c r="F16" s="800" t="s">
        <v>562</v>
      </c>
      <c r="G16" s="800" t="s">
        <v>574</v>
      </c>
      <c r="H16" s="800" t="s">
        <v>616</v>
      </c>
      <c r="I16" s="800" t="s">
        <v>617</v>
      </c>
      <c r="J16" s="800" t="s">
        <v>618</v>
      </c>
      <c r="K16" s="800" t="s">
        <v>619</v>
      </c>
      <c r="L16" s="800" t="s">
        <v>620</v>
      </c>
      <c r="M16" s="800" t="s">
        <v>621</v>
      </c>
      <c r="N16" s="800" t="s">
        <v>622</v>
      </c>
      <c r="O16" s="800" t="s">
        <v>623</v>
      </c>
      <c r="P16" s="800" t="s">
        <v>624</v>
      </c>
      <c r="Q16" s="800" t="s">
        <v>625</v>
      </c>
      <c r="R16" s="800" t="s">
        <v>660</v>
      </c>
      <c r="S16" s="800" t="s">
        <v>661</v>
      </c>
      <c r="T16" s="800" t="s">
        <v>662</v>
      </c>
      <c r="U16" s="800" t="s">
        <v>663</v>
      </c>
      <c r="V16" s="800" t="s">
        <v>664</v>
      </c>
      <c r="W16" s="800" t="s">
        <v>665</v>
      </c>
      <c r="X16" s="800" t="s">
        <v>3067</v>
      </c>
      <c r="Y16" s="800" t="s">
        <v>680</v>
      </c>
      <c r="Z16" s="755"/>
      <c r="AA16" s="756"/>
    </row>
    <row r="17" spans="2:27" ht="39.950000000000003" customHeight="1" x14ac:dyDescent="0.2">
      <c r="B17" s="247" t="s">
        <v>6</v>
      </c>
      <c r="C17" s="754" t="s">
        <v>1481</v>
      </c>
      <c r="D17" s="803" t="s">
        <v>306</v>
      </c>
      <c r="E17" s="804" t="s">
        <v>429</v>
      </c>
      <c r="F17" s="804" t="s">
        <v>563</v>
      </c>
      <c r="G17" s="804" t="s">
        <v>575</v>
      </c>
      <c r="H17" s="804" t="s">
        <v>626</v>
      </c>
      <c r="I17" s="804" t="s">
        <v>627</v>
      </c>
      <c r="J17" s="804" t="s">
        <v>628</v>
      </c>
      <c r="K17" s="804" t="s">
        <v>629</v>
      </c>
      <c r="L17" s="804" t="s">
        <v>630</v>
      </c>
      <c r="M17" s="804" t="s">
        <v>631</v>
      </c>
      <c r="N17" s="804" t="s">
        <v>632</v>
      </c>
      <c r="O17" s="804" t="s">
        <v>633</v>
      </c>
      <c r="P17" s="804" t="s">
        <v>634</v>
      </c>
      <c r="Q17" s="804" t="s">
        <v>635</v>
      </c>
      <c r="R17" s="804" t="s">
        <v>666</v>
      </c>
      <c r="S17" s="804" t="s">
        <v>667</v>
      </c>
      <c r="T17" s="804" t="s">
        <v>668</v>
      </c>
      <c r="U17" s="804" t="s">
        <v>669</v>
      </c>
      <c r="V17" s="804" t="s">
        <v>670</v>
      </c>
      <c r="W17" s="804" t="s">
        <v>671</v>
      </c>
      <c r="X17" s="804" t="s">
        <v>3068</v>
      </c>
      <c r="Y17" s="804" t="s">
        <v>682</v>
      </c>
      <c r="Z17" s="758"/>
      <c r="AA17" s="759"/>
    </row>
    <row r="18" spans="2:27" ht="24" customHeight="1" x14ac:dyDescent="0.2">
      <c r="B18" s="1268" t="s">
        <v>2585</v>
      </c>
      <c r="C18" s="1223"/>
      <c r="D18" s="1224"/>
      <c r="E18" s="1224"/>
      <c r="F18" s="1224"/>
      <c r="G18" s="1224"/>
      <c r="H18" s="1224"/>
      <c r="I18" s="1224"/>
      <c r="J18" s="1224"/>
      <c r="K18" s="1224"/>
      <c r="L18" s="1224"/>
      <c r="M18" s="1224"/>
      <c r="N18" s="1224"/>
      <c r="O18" s="1224"/>
      <c r="P18" s="1224"/>
      <c r="Q18" s="1224"/>
      <c r="R18" s="1224"/>
      <c r="S18" s="1224"/>
      <c r="T18" s="1224"/>
      <c r="U18" s="1224"/>
      <c r="V18" s="1224"/>
      <c r="W18" s="1224"/>
      <c r="X18" s="1224"/>
      <c r="Y18" s="1224"/>
      <c r="Z18" s="1224"/>
      <c r="AA18" s="1225"/>
    </row>
    <row r="19" spans="2:27" ht="24" customHeight="1" x14ac:dyDescent="0.2">
      <c r="B19" s="247" t="s">
        <v>7</v>
      </c>
      <c r="C19" s="760" t="s">
        <v>1482</v>
      </c>
      <c r="D19" s="761" t="s">
        <v>307</v>
      </c>
      <c r="E19" s="762" t="s">
        <v>430</v>
      </c>
      <c r="F19" s="762" t="s">
        <v>564</v>
      </c>
      <c r="G19" s="762" t="s">
        <v>576</v>
      </c>
      <c r="H19" s="762" t="s">
        <v>705</v>
      </c>
      <c r="I19" s="762" t="s">
        <v>706</v>
      </c>
      <c r="J19" s="762" t="s">
        <v>709</v>
      </c>
      <c r="K19" s="762" t="s">
        <v>710</v>
      </c>
      <c r="L19" s="762" t="s">
        <v>711</v>
      </c>
      <c r="M19" s="762" t="s">
        <v>712</v>
      </c>
      <c r="N19" s="762" t="s">
        <v>713</v>
      </c>
      <c r="O19" s="762" t="s">
        <v>714</v>
      </c>
      <c r="P19" s="762" t="s">
        <v>715</v>
      </c>
      <c r="Q19" s="762" t="s">
        <v>716</v>
      </c>
      <c r="R19" s="763"/>
      <c r="S19" s="763"/>
      <c r="T19" s="763"/>
      <c r="U19" s="763"/>
      <c r="V19" s="762" t="s">
        <v>704</v>
      </c>
      <c r="W19" s="762" t="s">
        <v>743</v>
      </c>
      <c r="X19" s="762" t="s">
        <v>3069</v>
      </c>
      <c r="Y19" s="762" t="s">
        <v>746</v>
      </c>
      <c r="Z19" s="764"/>
      <c r="AA19" s="765"/>
    </row>
    <row r="20" spans="2:27" ht="24" customHeight="1" x14ac:dyDescent="0.2">
      <c r="B20" s="247" t="s">
        <v>8</v>
      </c>
      <c r="C20" s="760" t="s">
        <v>1483</v>
      </c>
      <c r="D20" s="799" t="s">
        <v>308</v>
      </c>
      <c r="E20" s="800" t="s">
        <v>552</v>
      </c>
      <c r="F20" s="800" t="s">
        <v>565</v>
      </c>
      <c r="G20" s="800" t="s">
        <v>492</v>
      </c>
      <c r="H20" s="800" t="s">
        <v>513</v>
      </c>
      <c r="I20" s="800" t="s">
        <v>707</v>
      </c>
      <c r="J20" s="800" t="s">
        <v>717</v>
      </c>
      <c r="K20" s="800" t="s">
        <v>718</v>
      </c>
      <c r="L20" s="800" t="s">
        <v>719</v>
      </c>
      <c r="M20" s="800" t="s">
        <v>720</v>
      </c>
      <c r="N20" s="800" t="s">
        <v>721</v>
      </c>
      <c r="O20" s="800" t="s">
        <v>722</v>
      </c>
      <c r="P20" s="800" t="s">
        <v>723</v>
      </c>
      <c r="Q20" s="800" t="s">
        <v>724</v>
      </c>
      <c r="R20" s="800" t="s">
        <v>733</v>
      </c>
      <c r="S20" s="800" t="s">
        <v>734</v>
      </c>
      <c r="T20" s="800" t="s">
        <v>735</v>
      </c>
      <c r="U20" s="800" t="s">
        <v>736</v>
      </c>
      <c r="V20" s="800" t="s">
        <v>737</v>
      </c>
      <c r="W20" s="800" t="s">
        <v>738</v>
      </c>
      <c r="X20" s="800" t="s">
        <v>3070</v>
      </c>
      <c r="Y20" s="800" t="s">
        <v>747</v>
      </c>
      <c r="Z20" s="766"/>
      <c r="AA20" s="767"/>
    </row>
    <row r="21" spans="2:27" ht="28.5" customHeight="1" x14ac:dyDescent="0.2">
      <c r="B21" s="247"/>
      <c r="C21" s="754" t="s">
        <v>1545</v>
      </c>
      <c r="D21" s="805"/>
      <c r="E21" s="768"/>
      <c r="F21" s="768"/>
      <c r="G21" s="768"/>
      <c r="H21" s="768"/>
      <c r="I21" s="768"/>
      <c r="J21" s="768"/>
      <c r="K21" s="768"/>
      <c r="L21" s="768"/>
      <c r="M21" s="768"/>
      <c r="N21" s="768"/>
      <c r="O21" s="768"/>
      <c r="P21" s="768"/>
      <c r="Q21" s="768"/>
      <c r="R21" s="768"/>
      <c r="S21" s="768"/>
      <c r="T21" s="768"/>
      <c r="U21" s="768"/>
      <c r="V21" s="768"/>
      <c r="W21" s="768"/>
      <c r="X21" s="768"/>
      <c r="Y21" s="768"/>
      <c r="Z21" s="766"/>
      <c r="AA21" s="767"/>
    </row>
    <row r="22" spans="2:27" s="210" customFormat="1" ht="24" customHeight="1" x14ac:dyDescent="0.2">
      <c r="B22" s="247" t="s">
        <v>9</v>
      </c>
      <c r="C22" s="769" t="s">
        <v>2589</v>
      </c>
      <c r="D22" s="799" t="s">
        <v>309</v>
      </c>
      <c r="E22" s="800" t="s">
        <v>549</v>
      </c>
      <c r="F22" s="800" t="s">
        <v>550</v>
      </c>
      <c r="G22" s="800" t="s">
        <v>493</v>
      </c>
      <c r="H22" s="800" t="s">
        <v>514</v>
      </c>
      <c r="I22" s="800" t="s">
        <v>708</v>
      </c>
      <c r="J22" s="800" t="s">
        <v>725</v>
      </c>
      <c r="K22" s="800" t="s">
        <v>726</v>
      </c>
      <c r="L22" s="800" t="s">
        <v>727</v>
      </c>
      <c r="M22" s="800" t="s">
        <v>728</v>
      </c>
      <c r="N22" s="800" t="s">
        <v>729</v>
      </c>
      <c r="O22" s="800" t="s">
        <v>730</v>
      </c>
      <c r="P22" s="800" t="s">
        <v>731</v>
      </c>
      <c r="Q22" s="800" t="s">
        <v>732</v>
      </c>
      <c r="R22" s="768"/>
      <c r="S22" s="768"/>
      <c r="T22" s="768"/>
      <c r="U22" s="768"/>
      <c r="V22" s="800" t="s">
        <v>739</v>
      </c>
      <c r="W22" s="800" t="s">
        <v>744</v>
      </c>
      <c r="X22" s="800" t="s">
        <v>3071</v>
      </c>
      <c r="Y22" s="800" t="s">
        <v>748</v>
      </c>
      <c r="Z22" s="766"/>
      <c r="AA22" s="767"/>
    </row>
    <row r="23" spans="2:27" s="210" customFormat="1" ht="24" customHeight="1" x14ac:dyDescent="0.2">
      <c r="B23" s="211" t="s">
        <v>10</v>
      </c>
      <c r="C23" s="770" t="s">
        <v>1484</v>
      </c>
      <c r="D23" s="799" t="s">
        <v>372</v>
      </c>
      <c r="E23" s="800" t="s">
        <v>431</v>
      </c>
      <c r="F23" s="771"/>
      <c r="G23" s="768"/>
      <c r="H23" s="768"/>
      <c r="I23" s="768"/>
      <c r="J23" s="768"/>
      <c r="K23" s="768"/>
      <c r="L23" s="768"/>
      <c r="M23" s="772"/>
      <c r="N23" s="768"/>
      <c r="O23" s="768"/>
      <c r="P23" s="768"/>
      <c r="Q23" s="766"/>
      <c r="R23" s="768"/>
      <c r="S23" s="768"/>
      <c r="T23" s="768"/>
      <c r="U23" s="768"/>
      <c r="V23" s="800" t="s">
        <v>3072</v>
      </c>
      <c r="W23" s="766"/>
      <c r="X23" s="766"/>
      <c r="Y23" s="766"/>
      <c r="Z23" s="766"/>
      <c r="AA23" s="767"/>
    </row>
    <row r="24" spans="2:27" s="210" customFormat="1" ht="24" customHeight="1" x14ac:dyDescent="0.2">
      <c r="B24" s="211" t="s">
        <v>11</v>
      </c>
      <c r="C24" s="769" t="s">
        <v>1485</v>
      </c>
      <c r="D24" s="799" t="s">
        <v>373</v>
      </c>
      <c r="E24" s="800" t="s">
        <v>553</v>
      </c>
      <c r="F24" s="800" t="s">
        <v>566</v>
      </c>
      <c r="G24" s="800" t="s">
        <v>577</v>
      </c>
      <c r="H24" s="800" t="s">
        <v>685</v>
      </c>
      <c r="I24" s="800" t="s">
        <v>686</v>
      </c>
      <c r="J24" s="800" t="s">
        <v>687</v>
      </c>
      <c r="K24" s="800" t="s">
        <v>688</v>
      </c>
      <c r="L24" s="800" t="s">
        <v>689</v>
      </c>
      <c r="M24" s="800" t="s">
        <v>690</v>
      </c>
      <c r="N24" s="800" t="s">
        <v>691</v>
      </c>
      <c r="O24" s="800" t="s">
        <v>692</v>
      </c>
      <c r="P24" s="800" t="s">
        <v>693</v>
      </c>
      <c r="Q24" s="800" t="s">
        <v>694</v>
      </c>
      <c r="R24" s="768"/>
      <c r="S24" s="768"/>
      <c r="T24" s="768"/>
      <c r="U24" s="768"/>
      <c r="V24" s="800" t="s">
        <v>740</v>
      </c>
      <c r="W24" s="800" t="s">
        <v>745</v>
      </c>
      <c r="X24" s="800" t="s">
        <v>3073</v>
      </c>
      <c r="Y24" s="800" t="s">
        <v>749</v>
      </c>
      <c r="Z24" s="766"/>
      <c r="AA24" s="767"/>
    </row>
    <row r="25" spans="2:27" s="210" customFormat="1" ht="24" customHeight="1" x14ac:dyDescent="0.2">
      <c r="B25" s="211" t="s">
        <v>12</v>
      </c>
      <c r="C25" s="770" t="s">
        <v>1484</v>
      </c>
      <c r="D25" s="799" t="s">
        <v>374</v>
      </c>
      <c r="E25" s="800" t="s">
        <v>554</v>
      </c>
      <c r="F25" s="771"/>
      <c r="G25" s="768"/>
      <c r="H25" s="768"/>
      <c r="I25" s="768"/>
      <c r="J25" s="768"/>
      <c r="K25" s="768"/>
      <c r="L25" s="768"/>
      <c r="M25" s="772"/>
      <c r="N25" s="768"/>
      <c r="O25" s="768"/>
      <c r="P25" s="768"/>
      <c r="Q25" s="766"/>
      <c r="R25" s="768"/>
      <c r="S25" s="768"/>
      <c r="T25" s="768"/>
      <c r="U25" s="768"/>
      <c r="V25" s="800" t="s">
        <v>741</v>
      </c>
      <c r="W25" s="766"/>
      <c r="X25" s="766"/>
      <c r="Y25" s="766"/>
      <c r="Z25" s="766"/>
      <c r="AA25" s="767"/>
    </row>
    <row r="26" spans="2:27" s="210" customFormat="1" ht="24" customHeight="1" x14ac:dyDescent="0.2">
      <c r="B26" s="211" t="s">
        <v>13</v>
      </c>
      <c r="C26" s="773" t="s">
        <v>2586</v>
      </c>
      <c r="D26" s="803" t="s">
        <v>310</v>
      </c>
      <c r="E26" s="804" t="s">
        <v>555</v>
      </c>
      <c r="F26" s="804" t="s">
        <v>567</v>
      </c>
      <c r="G26" s="804" t="s">
        <v>495</v>
      </c>
      <c r="H26" s="804" t="s">
        <v>516</v>
      </c>
      <c r="I26" s="804" t="s">
        <v>695</v>
      </c>
      <c r="J26" s="804" t="s">
        <v>696</v>
      </c>
      <c r="K26" s="804" t="s">
        <v>697</v>
      </c>
      <c r="L26" s="804" t="s">
        <v>698</v>
      </c>
      <c r="M26" s="804" t="s">
        <v>699</v>
      </c>
      <c r="N26" s="804" t="s">
        <v>700</v>
      </c>
      <c r="O26" s="804" t="s">
        <v>701</v>
      </c>
      <c r="P26" s="804" t="s">
        <v>702</v>
      </c>
      <c r="Q26" s="804" t="s">
        <v>703</v>
      </c>
      <c r="R26" s="774"/>
      <c r="S26" s="774"/>
      <c r="T26" s="774"/>
      <c r="U26" s="774"/>
      <c r="V26" s="804" t="s">
        <v>742</v>
      </c>
      <c r="W26" s="804" t="s">
        <v>836</v>
      </c>
      <c r="X26" s="804" t="s">
        <v>3074</v>
      </c>
      <c r="Y26" s="804" t="s">
        <v>750</v>
      </c>
      <c r="Z26" s="775"/>
      <c r="AA26" s="776"/>
    </row>
    <row r="27" spans="2:27" ht="24" customHeight="1" x14ac:dyDescent="0.2">
      <c r="B27" s="1268" t="s">
        <v>2587</v>
      </c>
      <c r="C27" s="1223"/>
      <c r="D27" s="1224"/>
      <c r="E27" s="1224"/>
      <c r="F27" s="1224"/>
      <c r="G27" s="1224"/>
      <c r="H27" s="1224"/>
      <c r="I27" s="1224"/>
      <c r="J27" s="1224"/>
      <c r="K27" s="1224"/>
      <c r="L27" s="1224"/>
      <c r="M27" s="1224"/>
      <c r="N27" s="1224"/>
      <c r="O27" s="1224"/>
      <c r="P27" s="1224"/>
      <c r="Q27" s="1224"/>
      <c r="R27" s="1224"/>
      <c r="S27" s="1224"/>
      <c r="T27" s="1224"/>
      <c r="U27" s="1224"/>
      <c r="V27" s="1224"/>
      <c r="W27" s="1224"/>
      <c r="X27" s="1224"/>
      <c r="Y27" s="1224"/>
      <c r="Z27" s="1224"/>
      <c r="AA27" s="1225"/>
    </row>
    <row r="28" spans="2:27" ht="24" customHeight="1" x14ac:dyDescent="0.2">
      <c r="B28" s="247">
        <v>140</v>
      </c>
      <c r="C28" s="777">
        <v>0</v>
      </c>
      <c r="D28" s="761" t="s">
        <v>311</v>
      </c>
      <c r="E28" s="762" t="s">
        <v>432</v>
      </c>
      <c r="F28" s="762" t="s">
        <v>459</v>
      </c>
      <c r="G28" s="778"/>
      <c r="H28" s="778"/>
      <c r="I28" s="779"/>
      <c r="J28" s="779"/>
      <c r="K28" s="779"/>
      <c r="L28" s="779"/>
      <c r="M28" s="779"/>
      <c r="N28" s="779"/>
      <c r="O28" s="779"/>
      <c r="P28" s="779"/>
      <c r="Q28" s="762" t="s">
        <v>751</v>
      </c>
      <c r="R28" s="762" t="s">
        <v>762</v>
      </c>
      <c r="S28" s="762" t="s">
        <v>773</v>
      </c>
      <c r="T28" s="762" t="s">
        <v>774</v>
      </c>
      <c r="U28" s="762" t="s">
        <v>775</v>
      </c>
      <c r="V28" s="762" t="s">
        <v>776</v>
      </c>
      <c r="W28" s="762" t="s">
        <v>777</v>
      </c>
      <c r="X28" s="762" t="s">
        <v>3075</v>
      </c>
      <c r="Y28" s="762" t="s">
        <v>837</v>
      </c>
      <c r="Z28" s="762" t="s">
        <v>852</v>
      </c>
      <c r="AA28" s="798" t="s">
        <v>867</v>
      </c>
    </row>
    <row r="29" spans="2:27" ht="24" customHeight="1" x14ac:dyDescent="0.2">
      <c r="B29" s="247">
        <v>150</v>
      </c>
      <c r="C29" s="780">
        <v>0.02</v>
      </c>
      <c r="D29" s="799" t="s">
        <v>312</v>
      </c>
      <c r="E29" s="800" t="s">
        <v>556</v>
      </c>
      <c r="F29" s="800" t="s">
        <v>568</v>
      </c>
      <c r="G29" s="781"/>
      <c r="H29" s="781"/>
      <c r="I29" s="782"/>
      <c r="J29" s="782"/>
      <c r="K29" s="782"/>
      <c r="L29" s="782"/>
      <c r="M29" s="782"/>
      <c r="N29" s="782"/>
      <c r="O29" s="782"/>
      <c r="P29" s="782"/>
      <c r="Q29" s="800" t="s">
        <v>752</v>
      </c>
      <c r="R29" s="800" t="s">
        <v>763</v>
      </c>
      <c r="S29" s="800" t="s">
        <v>778</v>
      </c>
      <c r="T29" s="800" t="s">
        <v>779</v>
      </c>
      <c r="U29" s="800" t="s">
        <v>780</v>
      </c>
      <c r="V29" s="800" t="s">
        <v>781</v>
      </c>
      <c r="W29" s="800" t="s">
        <v>782</v>
      </c>
      <c r="X29" s="800" t="s">
        <v>3076</v>
      </c>
      <c r="Y29" s="800" t="s">
        <v>838</v>
      </c>
      <c r="Z29" s="800" t="s">
        <v>853</v>
      </c>
      <c r="AA29" s="806" t="s">
        <v>868</v>
      </c>
    </row>
    <row r="30" spans="2:27" ht="24" customHeight="1" x14ac:dyDescent="0.2">
      <c r="B30" s="247">
        <v>160</v>
      </c>
      <c r="C30" s="780">
        <v>0.04</v>
      </c>
      <c r="D30" s="799" t="s">
        <v>313</v>
      </c>
      <c r="E30" s="800" t="s">
        <v>557</v>
      </c>
      <c r="F30" s="800" t="s">
        <v>569</v>
      </c>
      <c r="G30" s="781"/>
      <c r="H30" s="781"/>
      <c r="I30" s="782"/>
      <c r="J30" s="782"/>
      <c r="K30" s="782"/>
      <c r="L30" s="782"/>
      <c r="M30" s="782"/>
      <c r="N30" s="782"/>
      <c r="O30" s="782"/>
      <c r="P30" s="782"/>
      <c r="Q30" s="800" t="s">
        <v>753</v>
      </c>
      <c r="R30" s="800" t="s">
        <v>764</v>
      </c>
      <c r="S30" s="800" t="s">
        <v>783</v>
      </c>
      <c r="T30" s="800" t="s">
        <v>784</v>
      </c>
      <c r="U30" s="800" t="s">
        <v>785</v>
      </c>
      <c r="V30" s="800" t="s">
        <v>786</v>
      </c>
      <c r="W30" s="800" t="s">
        <v>787</v>
      </c>
      <c r="X30" s="800" t="s">
        <v>3077</v>
      </c>
      <c r="Y30" s="800" t="s">
        <v>839</v>
      </c>
      <c r="Z30" s="800" t="s">
        <v>854</v>
      </c>
      <c r="AA30" s="806" t="s">
        <v>869</v>
      </c>
    </row>
    <row r="31" spans="2:27" ht="24" customHeight="1" x14ac:dyDescent="0.2">
      <c r="B31" s="247">
        <v>170</v>
      </c>
      <c r="C31" s="780">
        <v>0.1</v>
      </c>
      <c r="D31" s="799" t="s">
        <v>314</v>
      </c>
      <c r="E31" s="800" t="s">
        <v>558</v>
      </c>
      <c r="F31" s="800" t="s">
        <v>460</v>
      </c>
      <c r="G31" s="755"/>
      <c r="H31" s="755"/>
      <c r="I31" s="782"/>
      <c r="J31" s="782"/>
      <c r="K31" s="782"/>
      <c r="L31" s="782"/>
      <c r="M31" s="782"/>
      <c r="N31" s="782"/>
      <c r="O31" s="782"/>
      <c r="P31" s="782"/>
      <c r="Q31" s="800" t="s">
        <v>754</v>
      </c>
      <c r="R31" s="800" t="s">
        <v>765</v>
      </c>
      <c r="S31" s="800" t="s">
        <v>788</v>
      </c>
      <c r="T31" s="800" t="s">
        <v>789</v>
      </c>
      <c r="U31" s="800" t="s">
        <v>790</v>
      </c>
      <c r="V31" s="800" t="s">
        <v>791</v>
      </c>
      <c r="W31" s="800" t="s">
        <v>792</v>
      </c>
      <c r="X31" s="800" t="s">
        <v>3078</v>
      </c>
      <c r="Y31" s="800" t="s">
        <v>840</v>
      </c>
      <c r="Z31" s="800" t="s">
        <v>855</v>
      </c>
      <c r="AA31" s="806" t="s">
        <v>870</v>
      </c>
    </row>
    <row r="32" spans="2:27" ht="24" customHeight="1" x14ac:dyDescent="0.2">
      <c r="B32" s="247">
        <v>180</v>
      </c>
      <c r="C32" s="780">
        <v>0.2</v>
      </c>
      <c r="D32" s="799" t="s">
        <v>315</v>
      </c>
      <c r="E32" s="800" t="s">
        <v>433</v>
      </c>
      <c r="F32" s="800" t="s">
        <v>570</v>
      </c>
      <c r="G32" s="781"/>
      <c r="H32" s="781"/>
      <c r="I32" s="782"/>
      <c r="J32" s="782"/>
      <c r="K32" s="782"/>
      <c r="L32" s="782"/>
      <c r="M32" s="782"/>
      <c r="N32" s="782"/>
      <c r="O32" s="782"/>
      <c r="P32" s="782"/>
      <c r="Q32" s="800" t="s">
        <v>755</v>
      </c>
      <c r="R32" s="800" t="s">
        <v>766</v>
      </c>
      <c r="S32" s="800" t="s">
        <v>793</v>
      </c>
      <c r="T32" s="800" t="s">
        <v>794</v>
      </c>
      <c r="U32" s="800" t="s">
        <v>795</v>
      </c>
      <c r="V32" s="800" t="s">
        <v>796</v>
      </c>
      <c r="W32" s="800" t="s">
        <v>797</v>
      </c>
      <c r="X32" s="800" t="s">
        <v>3079</v>
      </c>
      <c r="Y32" s="800" t="s">
        <v>841</v>
      </c>
      <c r="Z32" s="800" t="s">
        <v>856</v>
      </c>
      <c r="AA32" s="806" t="s">
        <v>871</v>
      </c>
    </row>
    <row r="33" spans="2:27" ht="24" customHeight="1" x14ac:dyDescent="0.2">
      <c r="B33" s="247">
        <v>190</v>
      </c>
      <c r="C33" s="780">
        <v>0.35</v>
      </c>
      <c r="D33" s="799" t="s">
        <v>375</v>
      </c>
      <c r="E33" s="800" t="s">
        <v>559</v>
      </c>
      <c r="F33" s="800" t="s">
        <v>571</v>
      </c>
      <c r="G33" s="781"/>
      <c r="H33" s="781"/>
      <c r="I33" s="782"/>
      <c r="J33" s="782"/>
      <c r="K33" s="782"/>
      <c r="L33" s="782"/>
      <c r="M33" s="782"/>
      <c r="N33" s="782"/>
      <c r="O33" s="782"/>
      <c r="P33" s="782"/>
      <c r="Q33" s="800" t="s">
        <v>756</v>
      </c>
      <c r="R33" s="800" t="s">
        <v>767</v>
      </c>
      <c r="S33" s="800" t="s">
        <v>798</v>
      </c>
      <c r="T33" s="800" t="s">
        <v>799</v>
      </c>
      <c r="U33" s="800" t="s">
        <v>800</v>
      </c>
      <c r="V33" s="800" t="s">
        <v>801</v>
      </c>
      <c r="W33" s="800" t="s">
        <v>802</v>
      </c>
      <c r="X33" s="800" t="s">
        <v>3080</v>
      </c>
      <c r="Y33" s="800" t="s">
        <v>842</v>
      </c>
      <c r="Z33" s="800" t="s">
        <v>857</v>
      </c>
      <c r="AA33" s="806" t="s">
        <v>872</v>
      </c>
    </row>
    <row r="34" spans="2:27" ht="24" customHeight="1" x14ac:dyDescent="0.2">
      <c r="B34" s="247">
        <v>200</v>
      </c>
      <c r="C34" s="780">
        <v>0.5</v>
      </c>
      <c r="D34" s="799" t="s">
        <v>316</v>
      </c>
      <c r="E34" s="800" t="s">
        <v>434</v>
      </c>
      <c r="F34" s="800" t="s">
        <v>461</v>
      </c>
      <c r="G34" s="781"/>
      <c r="H34" s="781"/>
      <c r="I34" s="782"/>
      <c r="J34" s="782"/>
      <c r="K34" s="782"/>
      <c r="L34" s="782"/>
      <c r="M34" s="782"/>
      <c r="N34" s="782"/>
      <c r="O34" s="782"/>
      <c r="P34" s="782"/>
      <c r="Q34" s="800" t="s">
        <v>757</v>
      </c>
      <c r="R34" s="800" t="s">
        <v>768</v>
      </c>
      <c r="S34" s="800" t="s">
        <v>803</v>
      </c>
      <c r="T34" s="800" t="s">
        <v>804</v>
      </c>
      <c r="U34" s="800" t="s">
        <v>805</v>
      </c>
      <c r="V34" s="800" t="s">
        <v>806</v>
      </c>
      <c r="W34" s="800" t="s">
        <v>807</v>
      </c>
      <c r="X34" s="800" t="s">
        <v>3081</v>
      </c>
      <c r="Y34" s="800" t="s">
        <v>843</v>
      </c>
      <c r="Z34" s="800" t="s">
        <v>858</v>
      </c>
      <c r="AA34" s="806" t="s">
        <v>873</v>
      </c>
    </row>
    <row r="35" spans="2:27" ht="24" customHeight="1" x14ac:dyDescent="0.2">
      <c r="B35" s="247">
        <v>210</v>
      </c>
      <c r="C35" s="780">
        <v>0.7</v>
      </c>
      <c r="D35" s="783"/>
      <c r="E35" s="784"/>
      <c r="F35" s="784"/>
      <c r="G35" s="785"/>
      <c r="H35" s="785"/>
      <c r="I35" s="786"/>
      <c r="J35" s="786"/>
      <c r="K35" s="786"/>
      <c r="L35" s="786"/>
      <c r="M35" s="786"/>
      <c r="N35" s="786"/>
      <c r="O35" s="786"/>
      <c r="P35" s="786"/>
      <c r="Q35" s="800" t="s">
        <v>758</v>
      </c>
      <c r="R35" s="800" t="s">
        <v>769</v>
      </c>
      <c r="S35" s="800" t="s">
        <v>808</v>
      </c>
      <c r="T35" s="800" t="s">
        <v>809</v>
      </c>
      <c r="U35" s="800" t="s">
        <v>810</v>
      </c>
      <c r="V35" s="800" t="s">
        <v>811</v>
      </c>
      <c r="W35" s="800" t="s">
        <v>812</v>
      </c>
      <c r="X35" s="800" t="s">
        <v>3082</v>
      </c>
      <c r="Y35" s="800" t="s">
        <v>844</v>
      </c>
      <c r="Z35" s="800" t="s">
        <v>859</v>
      </c>
      <c r="AA35" s="806" t="s">
        <v>874</v>
      </c>
    </row>
    <row r="36" spans="2:27" ht="24" customHeight="1" x14ac:dyDescent="0.2">
      <c r="B36" s="247">
        <v>220</v>
      </c>
      <c r="C36" s="780">
        <v>0.75</v>
      </c>
      <c r="D36" s="799" t="s">
        <v>318</v>
      </c>
      <c r="E36" s="800" t="s">
        <v>435</v>
      </c>
      <c r="F36" s="800" t="s">
        <v>463</v>
      </c>
      <c r="G36" s="781"/>
      <c r="H36" s="781"/>
      <c r="I36" s="782"/>
      <c r="J36" s="782"/>
      <c r="K36" s="782"/>
      <c r="L36" s="782"/>
      <c r="M36" s="782"/>
      <c r="N36" s="782"/>
      <c r="O36" s="782"/>
      <c r="P36" s="782"/>
      <c r="Q36" s="800" t="s">
        <v>759</v>
      </c>
      <c r="R36" s="800" t="s">
        <v>770</v>
      </c>
      <c r="S36" s="800" t="s">
        <v>813</v>
      </c>
      <c r="T36" s="800" t="s">
        <v>814</v>
      </c>
      <c r="U36" s="800" t="s">
        <v>815</v>
      </c>
      <c r="V36" s="800" t="s">
        <v>816</v>
      </c>
      <c r="W36" s="800" t="s">
        <v>817</v>
      </c>
      <c r="X36" s="800" t="s">
        <v>3083</v>
      </c>
      <c r="Y36" s="800" t="s">
        <v>845</v>
      </c>
      <c r="Z36" s="800" t="s">
        <v>860</v>
      </c>
      <c r="AA36" s="806" t="s">
        <v>875</v>
      </c>
    </row>
    <row r="37" spans="2:27" ht="24" customHeight="1" x14ac:dyDescent="0.2">
      <c r="B37" s="247">
        <v>230</v>
      </c>
      <c r="C37" s="780">
        <v>1</v>
      </c>
      <c r="D37" s="799" t="s">
        <v>319</v>
      </c>
      <c r="E37" s="800" t="s">
        <v>436</v>
      </c>
      <c r="F37" s="800" t="s">
        <v>464</v>
      </c>
      <c r="G37" s="781"/>
      <c r="H37" s="781"/>
      <c r="I37" s="782"/>
      <c r="J37" s="782"/>
      <c r="K37" s="782"/>
      <c r="L37" s="782"/>
      <c r="M37" s="782"/>
      <c r="N37" s="782"/>
      <c r="O37" s="782"/>
      <c r="P37" s="782"/>
      <c r="Q37" s="800" t="s">
        <v>760</v>
      </c>
      <c r="R37" s="800" t="s">
        <v>771</v>
      </c>
      <c r="S37" s="800" t="s">
        <v>818</v>
      </c>
      <c r="T37" s="800" t="s">
        <v>819</v>
      </c>
      <c r="U37" s="800" t="s">
        <v>820</v>
      </c>
      <c r="V37" s="800" t="s">
        <v>821</v>
      </c>
      <c r="W37" s="800" t="s">
        <v>822</v>
      </c>
      <c r="X37" s="800" t="s">
        <v>3084</v>
      </c>
      <c r="Y37" s="800" t="s">
        <v>846</v>
      </c>
      <c r="Z37" s="800" t="s">
        <v>861</v>
      </c>
      <c r="AA37" s="806" t="s">
        <v>876</v>
      </c>
    </row>
    <row r="38" spans="2:27" ht="24" customHeight="1" x14ac:dyDescent="0.2">
      <c r="B38" s="247">
        <v>240</v>
      </c>
      <c r="C38" s="780">
        <v>1.5</v>
      </c>
      <c r="D38" s="799" t="s">
        <v>320</v>
      </c>
      <c r="E38" s="800" t="s">
        <v>438</v>
      </c>
      <c r="F38" s="800" t="s">
        <v>470</v>
      </c>
      <c r="G38" s="781"/>
      <c r="H38" s="781"/>
      <c r="I38" s="782"/>
      <c r="J38" s="782"/>
      <c r="K38" s="782"/>
      <c r="L38" s="782"/>
      <c r="M38" s="782"/>
      <c r="N38" s="782"/>
      <c r="O38" s="782"/>
      <c r="P38" s="782"/>
      <c r="Q38" s="800" t="s">
        <v>761</v>
      </c>
      <c r="R38" s="800" t="s">
        <v>772</v>
      </c>
      <c r="S38" s="800" t="s">
        <v>823</v>
      </c>
      <c r="T38" s="800" t="s">
        <v>824</v>
      </c>
      <c r="U38" s="800" t="s">
        <v>825</v>
      </c>
      <c r="V38" s="800" t="s">
        <v>826</v>
      </c>
      <c r="W38" s="800" t="s">
        <v>827</v>
      </c>
      <c r="X38" s="800" t="s">
        <v>3085</v>
      </c>
      <c r="Y38" s="800" t="s">
        <v>847</v>
      </c>
      <c r="Z38" s="800" t="s">
        <v>862</v>
      </c>
      <c r="AA38" s="806" t="s">
        <v>877</v>
      </c>
    </row>
    <row r="39" spans="2:27" ht="24" customHeight="1" x14ac:dyDescent="0.2">
      <c r="B39" s="247">
        <v>250</v>
      </c>
      <c r="C39" s="780">
        <v>2.5</v>
      </c>
      <c r="D39" s="799" t="s">
        <v>321</v>
      </c>
      <c r="E39" s="800" t="s">
        <v>439</v>
      </c>
      <c r="F39" s="800" t="s">
        <v>474</v>
      </c>
      <c r="G39" s="785"/>
      <c r="H39" s="785"/>
      <c r="I39" s="786"/>
      <c r="J39" s="786"/>
      <c r="K39" s="786"/>
      <c r="L39" s="786"/>
      <c r="M39" s="786"/>
      <c r="N39" s="786"/>
      <c r="O39" s="786"/>
      <c r="P39" s="786"/>
      <c r="Q39" s="800" t="s">
        <v>3086</v>
      </c>
      <c r="R39" s="800" t="s">
        <v>3087</v>
      </c>
      <c r="S39" s="800" t="s">
        <v>3088</v>
      </c>
      <c r="T39" s="800" t="s">
        <v>3089</v>
      </c>
      <c r="U39" s="800" t="s">
        <v>828</v>
      </c>
      <c r="V39" s="800" t="s">
        <v>3090</v>
      </c>
      <c r="W39" s="800" t="s">
        <v>829</v>
      </c>
      <c r="X39" s="800" t="s">
        <v>3091</v>
      </c>
      <c r="Y39" s="800" t="s">
        <v>848</v>
      </c>
      <c r="Z39" s="800" t="s">
        <v>863</v>
      </c>
      <c r="AA39" s="806" t="s">
        <v>878</v>
      </c>
    </row>
    <row r="40" spans="2:27" ht="24" customHeight="1" x14ac:dyDescent="0.2">
      <c r="B40" s="247">
        <v>260</v>
      </c>
      <c r="C40" s="780">
        <v>3.7</v>
      </c>
      <c r="D40" s="799" t="s">
        <v>322</v>
      </c>
      <c r="E40" s="800" t="s">
        <v>440</v>
      </c>
      <c r="F40" s="800" t="s">
        <v>477</v>
      </c>
      <c r="G40" s="781"/>
      <c r="H40" s="781"/>
      <c r="I40" s="782"/>
      <c r="J40" s="782"/>
      <c r="K40" s="782"/>
      <c r="L40" s="782"/>
      <c r="M40" s="782"/>
      <c r="N40" s="782"/>
      <c r="O40" s="782"/>
      <c r="P40" s="782"/>
      <c r="Q40" s="800" t="s">
        <v>3092</v>
      </c>
      <c r="R40" s="800" t="s">
        <v>3093</v>
      </c>
      <c r="S40" s="800" t="s">
        <v>3094</v>
      </c>
      <c r="T40" s="800" t="s">
        <v>3095</v>
      </c>
      <c r="U40" s="800" t="s">
        <v>830</v>
      </c>
      <c r="V40" s="800" t="s">
        <v>3096</v>
      </c>
      <c r="W40" s="800" t="s">
        <v>831</v>
      </c>
      <c r="X40" s="800" t="s">
        <v>3097</v>
      </c>
      <c r="Y40" s="800" t="s">
        <v>849</v>
      </c>
      <c r="Z40" s="800" t="s">
        <v>864</v>
      </c>
      <c r="AA40" s="806" t="s">
        <v>879</v>
      </c>
    </row>
    <row r="41" spans="2:27" ht="24" customHeight="1" x14ac:dyDescent="0.2">
      <c r="B41" s="247">
        <v>270</v>
      </c>
      <c r="C41" s="780" t="s">
        <v>2588</v>
      </c>
      <c r="D41" s="799" t="s">
        <v>323</v>
      </c>
      <c r="E41" s="800" t="s">
        <v>441</v>
      </c>
      <c r="F41" s="800" t="s">
        <v>478</v>
      </c>
      <c r="G41" s="785"/>
      <c r="H41" s="785"/>
      <c r="I41" s="786"/>
      <c r="J41" s="786"/>
      <c r="K41" s="786"/>
      <c r="L41" s="786"/>
      <c r="M41" s="786"/>
      <c r="N41" s="786"/>
      <c r="O41" s="786"/>
      <c r="P41" s="786"/>
      <c r="Q41" s="800" t="s">
        <v>3098</v>
      </c>
      <c r="R41" s="800" t="s">
        <v>3099</v>
      </c>
      <c r="S41" s="800" t="s">
        <v>3100</v>
      </c>
      <c r="T41" s="800" t="s">
        <v>3101</v>
      </c>
      <c r="U41" s="800" t="s">
        <v>832</v>
      </c>
      <c r="V41" s="800" t="s">
        <v>3102</v>
      </c>
      <c r="W41" s="800" t="s">
        <v>833</v>
      </c>
      <c r="X41" s="800" t="s">
        <v>3103</v>
      </c>
      <c r="Y41" s="800" t="s">
        <v>850</v>
      </c>
      <c r="Z41" s="800" t="s">
        <v>865</v>
      </c>
      <c r="AA41" s="806" t="s">
        <v>880</v>
      </c>
    </row>
    <row r="42" spans="2:27" ht="24" customHeight="1" x14ac:dyDescent="0.2">
      <c r="B42" s="247">
        <v>280</v>
      </c>
      <c r="C42" s="787" t="s">
        <v>1486</v>
      </c>
      <c r="D42" s="803" t="s">
        <v>324</v>
      </c>
      <c r="E42" s="804" t="s">
        <v>442</v>
      </c>
      <c r="F42" s="804" t="s">
        <v>471</v>
      </c>
      <c r="G42" s="807"/>
      <c r="H42" s="807"/>
      <c r="I42" s="807"/>
      <c r="J42" s="807"/>
      <c r="K42" s="807"/>
      <c r="L42" s="807"/>
      <c r="M42" s="807"/>
      <c r="N42" s="807"/>
      <c r="O42" s="807"/>
      <c r="P42" s="807"/>
      <c r="Q42" s="804" t="s">
        <v>3104</v>
      </c>
      <c r="R42" s="804" t="s">
        <v>3105</v>
      </c>
      <c r="S42" s="804" t="s">
        <v>3106</v>
      </c>
      <c r="T42" s="804" t="s">
        <v>3107</v>
      </c>
      <c r="U42" s="804" t="s">
        <v>834</v>
      </c>
      <c r="V42" s="804" t="s">
        <v>3108</v>
      </c>
      <c r="W42" s="804" t="s">
        <v>835</v>
      </c>
      <c r="X42" s="804" t="s">
        <v>3109</v>
      </c>
      <c r="Y42" s="804" t="s">
        <v>851</v>
      </c>
      <c r="Z42" s="804" t="s">
        <v>866</v>
      </c>
      <c r="AA42" s="808" t="s">
        <v>881</v>
      </c>
    </row>
    <row r="43" spans="2:27" ht="24" customHeight="1" x14ac:dyDescent="0.2">
      <c r="B43" s="1268" t="s">
        <v>1491</v>
      </c>
      <c r="C43" s="1223"/>
      <c r="D43" s="1224"/>
      <c r="E43" s="1224"/>
      <c r="F43" s="1224"/>
      <c r="G43" s="1224"/>
      <c r="H43" s="1224"/>
      <c r="I43" s="1224"/>
      <c r="J43" s="1224"/>
      <c r="K43" s="1224"/>
      <c r="L43" s="1224"/>
      <c r="M43" s="1224"/>
      <c r="N43" s="1224"/>
      <c r="O43" s="1224"/>
      <c r="P43" s="1224"/>
      <c r="Q43" s="1224"/>
      <c r="R43" s="1224"/>
      <c r="S43" s="1224"/>
      <c r="T43" s="1224"/>
      <c r="U43" s="1224"/>
      <c r="V43" s="1224"/>
      <c r="W43" s="1224"/>
      <c r="X43" s="1224"/>
      <c r="Y43" s="1224"/>
      <c r="Z43" s="1224"/>
      <c r="AA43" s="1225"/>
    </row>
    <row r="44" spans="2:27" ht="24" customHeight="1" x14ac:dyDescent="0.2">
      <c r="B44" s="788">
        <v>290</v>
      </c>
      <c r="C44" s="789" t="s">
        <v>1487</v>
      </c>
      <c r="D44" s="761" t="s">
        <v>325</v>
      </c>
      <c r="E44" s="762" t="s">
        <v>443</v>
      </c>
      <c r="F44" s="762" t="s">
        <v>479</v>
      </c>
      <c r="G44" s="790"/>
      <c r="H44" s="790"/>
      <c r="I44" s="790"/>
      <c r="J44" s="790"/>
      <c r="K44" s="790"/>
      <c r="L44" s="790"/>
      <c r="M44" s="790"/>
      <c r="N44" s="790"/>
      <c r="O44" s="790"/>
      <c r="P44" s="790"/>
      <c r="Q44" s="762" t="s">
        <v>3110</v>
      </c>
      <c r="R44" s="762" t="s">
        <v>3111</v>
      </c>
      <c r="S44" s="762" t="s">
        <v>3112</v>
      </c>
      <c r="T44" s="762" t="s">
        <v>3113</v>
      </c>
      <c r="U44" s="762" t="s">
        <v>885</v>
      </c>
      <c r="V44" s="762" t="s">
        <v>3114</v>
      </c>
      <c r="W44" s="762" t="s">
        <v>886</v>
      </c>
      <c r="X44" s="762" t="s">
        <v>3115</v>
      </c>
      <c r="Y44" s="762" t="s">
        <v>887</v>
      </c>
      <c r="Z44" s="790"/>
      <c r="AA44" s="791"/>
    </row>
    <row r="45" spans="2:27" ht="32.25" customHeight="1" x14ac:dyDescent="0.2">
      <c r="B45" s="788">
        <v>300</v>
      </c>
      <c r="C45" s="789" t="s">
        <v>1488</v>
      </c>
      <c r="D45" s="799" t="s">
        <v>326</v>
      </c>
      <c r="E45" s="800" t="s">
        <v>444</v>
      </c>
      <c r="F45" s="800" t="s">
        <v>480</v>
      </c>
      <c r="G45" s="786"/>
      <c r="H45" s="786"/>
      <c r="I45" s="786"/>
      <c r="J45" s="786"/>
      <c r="K45" s="786"/>
      <c r="L45" s="786"/>
      <c r="M45" s="786"/>
      <c r="N45" s="786"/>
      <c r="O45" s="786"/>
      <c r="P45" s="786"/>
      <c r="Q45" s="800" t="s">
        <v>882</v>
      </c>
      <c r="R45" s="800" t="s">
        <v>3116</v>
      </c>
      <c r="S45" s="800" t="s">
        <v>3117</v>
      </c>
      <c r="T45" s="800" t="s">
        <v>3118</v>
      </c>
      <c r="U45" s="800" t="s">
        <v>3119</v>
      </c>
      <c r="V45" s="800" t="s">
        <v>3120</v>
      </c>
      <c r="W45" s="800" t="s">
        <v>3121</v>
      </c>
      <c r="X45" s="800" t="s">
        <v>3122</v>
      </c>
      <c r="Y45" s="792"/>
      <c r="Z45" s="786"/>
      <c r="AA45" s="793"/>
    </row>
    <row r="46" spans="2:27" ht="24" customHeight="1" x14ac:dyDescent="0.2">
      <c r="B46" s="788">
        <v>310</v>
      </c>
      <c r="C46" s="789" t="s">
        <v>1489</v>
      </c>
      <c r="D46" s="799" t="s">
        <v>327</v>
      </c>
      <c r="E46" s="800" t="s">
        <v>445</v>
      </c>
      <c r="F46" s="800" t="s">
        <v>481</v>
      </c>
      <c r="G46" s="786"/>
      <c r="H46" s="786"/>
      <c r="I46" s="786"/>
      <c r="J46" s="786"/>
      <c r="K46" s="786"/>
      <c r="L46" s="786"/>
      <c r="M46" s="786"/>
      <c r="N46" s="786"/>
      <c r="O46" s="786"/>
      <c r="P46" s="786"/>
      <c r="Q46" s="800" t="s">
        <v>883</v>
      </c>
      <c r="R46" s="800" t="s">
        <v>3123</v>
      </c>
      <c r="S46" s="800" t="s">
        <v>3124</v>
      </c>
      <c r="T46" s="800" t="s">
        <v>3125</v>
      </c>
      <c r="U46" s="800" t="s">
        <v>3126</v>
      </c>
      <c r="V46" s="800" t="s">
        <v>3127</v>
      </c>
      <c r="W46" s="800" t="s">
        <v>3128</v>
      </c>
      <c r="X46" s="800" t="s">
        <v>3129</v>
      </c>
      <c r="Y46" s="800" t="s">
        <v>3130</v>
      </c>
      <c r="Z46" s="786"/>
      <c r="AA46" s="793"/>
    </row>
    <row r="47" spans="2:27" ht="32.25" customHeight="1" thickBot="1" x14ac:dyDescent="0.25">
      <c r="B47" s="794">
        <v>320</v>
      </c>
      <c r="C47" s="795" t="s">
        <v>1490</v>
      </c>
      <c r="D47" s="801" t="s">
        <v>328</v>
      </c>
      <c r="E47" s="802" t="s">
        <v>446</v>
      </c>
      <c r="F47" s="802" t="s">
        <v>472</v>
      </c>
      <c r="G47" s="796"/>
      <c r="H47" s="796"/>
      <c r="I47" s="796"/>
      <c r="J47" s="796"/>
      <c r="K47" s="796"/>
      <c r="L47" s="796"/>
      <c r="M47" s="796"/>
      <c r="N47" s="796"/>
      <c r="O47" s="796"/>
      <c r="P47" s="796"/>
      <c r="Q47" s="802" t="s">
        <v>884</v>
      </c>
      <c r="R47" s="802" t="s">
        <v>3131</v>
      </c>
      <c r="S47" s="802" t="s">
        <v>3132</v>
      </c>
      <c r="T47" s="802" t="s">
        <v>3133</v>
      </c>
      <c r="U47" s="802" t="s">
        <v>3134</v>
      </c>
      <c r="V47" s="802" t="s">
        <v>3135</v>
      </c>
      <c r="W47" s="802" t="s">
        <v>3136</v>
      </c>
      <c r="X47" s="802" t="s">
        <v>3137</v>
      </c>
      <c r="Y47" s="796"/>
      <c r="Z47" s="796"/>
      <c r="AA47" s="797"/>
    </row>
    <row r="48" spans="2:27" x14ac:dyDescent="0.2">
      <c r="H48" s="210"/>
      <c r="I48" s="212"/>
      <c r="J48" s="212"/>
      <c r="K48" s="213"/>
      <c r="L48" s="213"/>
      <c r="M48" s="213"/>
      <c r="N48" s="213"/>
      <c r="O48" s="213"/>
      <c r="P48" s="213"/>
      <c r="Q48" s="213"/>
      <c r="R48" s="213"/>
      <c r="S48" s="210"/>
      <c r="T48" s="210"/>
      <c r="U48" s="210"/>
      <c r="V48" s="210"/>
      <c r="W48" s="210"/>
      <c r="X48" s="210"/>
      <c r="Y48" s="210"/>
      <c r="Z48" s="210"/>
      <c r="AA48" s="210"/>
    </row>
  </sheetData>
  <mergeCells count="31">
    <mergeCell ref="X6:X9"/>
    <mergeCell ref="M6:M9"/>
    <mergeCell ref="S7:S9"/>
    <mergeCell ref="P8:P9"/>
    <mergeCell ref="AA7:AA9"/>
    <mergeCell ref="Q6:Q9"/>
    <mergeCell ref="Z7:Z9"/>
    <mergeCell ref="Y6:Y9"/>
    <mergeCell ref="N7:N9"/>
    <mergeCell ref="U7:U9"/>
    <mergeCell ref="R7:R9"/>
    <mergeCell ref="N6:P6"/>
    <mergeCell ref="V6:V9"/>
    <mergeCell ref="R6:U6"/>
    <mergeCell ref="W7:W9"/>
    <mergeCell ref="T7:T9"/>
    <mergeCell ref="O7:P7"/>
    <mergeCell ref="D6:D9"/>
    <mergeCell ref="E4:F4"/>
    <mergeCell ref="E6:E9"/>
    <mergeCell ref="F6:F9"/>
    <mergeCell ref="G6:L6"/>
    <mergeCell ref="L8:L9"/>
    <mergeCell ref="I8:I9"/>
    <mergeCell ref="J8:J9"/>
    <mergeCell ref="K8:K9"/>
    <mergeCell ref="H8:H9"/>
    <mergeCell ref="G8:G9"/>
    <mergeCell ref="G7:H7"/>
    <mergeCell ref="I7:J7"/>
    <mergeCell ref="K7:L7"/>
  </mergeCells>
  <conditionalFormatting sqref="C44:C47">
    <cfRule type="cellIs" dxfId="2" priority="1" stopIfTrue="1" operator="equal">
      <formula>#REF!</formula>
    </cfRule>
  </conditionalFormatting>
  <conditionalFormatting sqref="Q39:X42 C19:C20 C28:C42 C22:C26">
    <cfRule type="cellIs" dxfId="1" priority="2" stopIfTrue="1" operator="equal">
      <formula>#REF!</formula>
    </cfRule>
  </conditionalFormatting>
  <dataValidations count="1">
    <dataValidation type="list" allowBlank="1" showInputMessage="1" showErrorMessage="1" sqref="E4:F4">
      <formula1>$G$4:$X$4</formula1>
    </dataValidation>
  </dataValidations>
  <printOptions horizontalCentered="1" verticalCentered="1"/>
  <pageMargins left="0.15748031496062992" right="0.15748031496062992" top="0.15748031496062992" bottom="0" header="0.31496062992125984" footer="0.31496062992125984"/>
  <pageSetup paperSize="8" scale="37" orientation="landscape" cellComments="asDisplayed" r:id="rId1"/>
  <headerFooter alignWithMargins="0"/>
  <ignoredErrors>
    <ignoredError sqref="W10:AA10 R10:U10 N10:P10 G10:L10 E10 D1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C1:AJ35"/>
  <sheetViews>
    <sheetView showGridLines="0" topLeftCell="A6" zoomScaleNormal="100" zoomScaleSheetLayoutView="50" workbookViewId="0">
      <selection activeCell="E13" sqref="E13:AI34"/>
    </sheetView>
  </sheetViews>
  <sheetFormatPr defaultColWidth="11.42578125" defaultRowHeight="12.75" x14ac:dyDescent="0.2"/>
  <cols>
    <col min="1" max="1" width="0.42578125" style="216" customWidth="1"/>
    <col min="2" max="2" width="2" style="216" customWidth="1"/>
    <col min="3" max="3" width="8.85546875" style="216" customWidth="1"/>
    <col min="4" max="4" width="73.28515625" style="216" customWidth="1"/>
    <col min="5" max="5" width="20.42578125" style="216" customWidth="1"/>
    <col min="6" max="6" width="17.7109375" style="216" customWidth="1"/>
    <col min="7" max="7" width="21.7109375" style="216" customWidth="1"/>
    <col min="8" max="8" width="17.5703125" style="216" customWidth="1"/>
    <col min="9" max="9" width="19.140625" style="216" customWidth="1"/>
    <col min="10" max="10" width="20.42578125" style="216" customWidth="1"/>
    <col min="11" max="11" width="21" style="216" customWidth="1"/>
    <col min="12" max="12" width="20.42578125" style="216" customWidth="1"/>
    <col min="13" max="13" width="21.140625" style="216" customWidth="1"/>
    <col min="14" max="14" width="19" style="216" customWidth="1"/>
    <col min="15" max="15" width="18" style="216" customWidth="1"/>
    <col min="16" max="18" width="20.42578125" style="216" customWidth="1"/>
    <col min="19" max="24" width="19" style="216" customWidth="1"/>
    <col min="25" max="29" width="18.85546875" style="216" customWidth="1"/>
    <col min="30" max="35" width="18.42578125" style="216" customWidth="1"/>
    <col min="36" max="36" width="12.28515625" style="216" customWidth="1"/>
    <col min="37" max="16384" width="11.42578125" style="216"/>
  </cols>
  <sheetData>
    <row r="1" spans="3:36" s="214" customFormat="1" ht="13.5" thickBot="1" x14ac:dyDescent="0.25"/>
    <row r="2" spans="3:36" ht="26.25" customHeight="1" thickBot="1" x14ac:dyDescent="0.25">
      <c r="C2" s="809" t="s">
        <v>2590</v>
      </c>
      <c r="D2" s="810"/>
      <c r="E2" s="810"/>
      <c r="F2" s="810"/>
      <c r="G2" s="810"/>
      <c r="H2" s="810"/>
      <c r="I2" s="810"/>
      <c r="J2" s="810"/>
      <c r="K2" s="810"/>
      <c r="L2" s="810"/>
      <c r="M2" s="810"/>
      <c r="N2" s="810"/>
      <c r="O2" s="810"/>
      <c r="P2" s="810"/>
      <c r="Q2" s="810"/>
      <c r="R2" s="810"/>
      <c r="S2" s="810"/>
      <c r="T2" s="810"/>
      <c r="U2" s="810"/>
      <c r="V2" s="810"/>
      <c r="W2" s="810"/>
      <c r="X2" s="810"/>
      <c r="Y2" s="810"/>
      <c r="Z2" s="810"/>
      <c r="AA2" s="810"/>
      <c r="AB2" s="810"/>
      <c r="AC2" s="810"/>
      <c r="AD2" s="810"/>
      <c r="AE2" s="810"/>
      <c r="AF2" s="810"/>
      <c r="AG2" s="810"/>
      <c r="AH2" s="810"/>
      <c r="AI2" s="811"/>
      <c r="AJ2" s="215"/>
    </row>
    <row r="3" spans="3:36" ht="9.75" customHeight="1" x14ac:dyDescent="0.2">
      <c r="D3" s="217"/>
      <c r="E3" s="217"/>
      <c r="F3" s="217"/>
      <c r="G3" s="217"/>
      <c r="H3" s="218"/>
      <c r="I3" s="218"/>
      <c r="J3" s="218"/>
      <c r="K3" s="218"/>
      <c r="L3" s="218"/>
      <c r="M3" s="218"/>
      <c r="N3" s="218"/>
      <c r="O3" s="218"/>
      <c r="P3" s="219"/>
      <c r="Q3" s="219"/>
      <c r="R3" s="219"/>
    </row>
    <row r="4" spans="3:36" ht="30.75" customHeight="1" x14ac:dyDescent="0.2">
      <c r="D4" s="220" t="s">
        <v>1517</v>
      </c>
      <c r="E4" s="217"/>
      <c r="F4" s="217"/>
      <c r="G4" s="217"/>
      <c r="H4" s="221" t="s">
        <v>1838</v>
      </c>
      <c r="I4" s="177" t="s">
        <v>1838</v>
      </c>
      <c r="J4" s="222" t="s">
        <v>1775</v>
      </c>
      <c r="K4" s="222" t="s">
        <v>1776</v>
      </c>
      <c r="L4" s="222" t="s">
        <v>1777</v>
      </c>
      <c r="M4" s="222" t="s">
        <v>1778</v>
      </c>
      <c r="N4" s="222" t="s">
        <v>1779</v>
      </c>
      <c r="O4" s="222" t="s">
        <v>1780</v>
      </c>
      <c r="P4" s="222" t="s">
        <v>1781</v>
      </c>
      <c r="Q4" s="223" t="s">
        <v>1782</v>
      </c>
      <c r="R4" s="223" t="s">
        <v>1783</v>
      </c>
      <c r="S4" s="223" t="s">
        <v>1784</v>
      </c>
      <c r="T4" s="224" t="s">
        <v>1785</v>
      </c>
      <c r="U4" s="224" t="s">
        <v>1786</v>
      </c>
      <c r="V4" s="224" t="s">
        <v>1787</v>
      </c>
      <c r="W4" s="224" t="s">
        <v>1788</v>
      </c>
      <c r="X4" s="224" t="s">
        <v>1789</v>
      </c>
      <c r="Y4" s="224" t="s">
        <v>1790</v>
      </c>
      <c r="Z4" s="224" t="s">
        <v>1791</v>
      </c>
    </row>
    <row r="5" spans="3:36" x14ac:dyDescent="0.2">
      <c r="D5" s="225" t="s">
        <v>1518</v>
      </c>
      <c r="E5" s="217"/>
      <c r="F5" s="217"/>
      <c r="G5" s="217"/>
      <c r="H5" s="226"/>
      <c r="I5" s="222"/>
      <c r="J5" s="222"/>
      <c r="K5" s="222"/>
      <c r="L5" s="222"/>
      <c r="M5" s="222"/>
      <c r="N5" s="222"/>
      <c r="O5" s="222"/>
      <c r="P5" s="223"/>
      <c r="Q5" s="223"/>
      <c r="R5" s="223"/>
      <c r="S5" s="224"/>
      <c r="T5" s="224"/>
      <c r="U5" s="224"/>
      <c r="V5" s="224"/>
      <c r="W5" s="224"/>
      <c r="X5" s="224"/>
      <c r="Y5" s="224"/>
      <c r="Z5" s="224"/>
    </row>
    <row r="6" spans="3:36" ht="10.5" customHeight="1" thickBot="1" x14ac:dyDescent="0.25">
      <c r="D6" s="225"/>
      <c r="E6" s="227"/>
      <c r="F6" s="227"/>
      <c r="G6" s="227"/>
      <c r="H6" s="219"/>
      <c r="I6" s="228"/>
      <c r="J6" s="228"/>
      <c r="K6" s="228"/>
      <c r="L6" s="228"/>
      <c r="M6" s="223"/>
      <c r="N6" s="223"/>
      <c r="O6" s="223"/>
      <c r="P6" s="223"/>
      <c r="Q6" s="223"/>
      <c r="R6" s="223"/>
      <c r="S6" s="224"/>
      <c r="T6" s="224"/>
      <c r="U6" s="224"/>
      <c r="V6" s="224"/>
      <c r="W6" s="224"/>
      <c r="X6" s="224"/>
      <c r="Y6" s="224"/>
      <c r="Z6" s="224"/>
    </row>
    <row r="7" spans="3:36" ht="84.75" customHeight="1" x14ac:dyDescent="0.2">
      <c r="C7" s="1539"/>
      <c r="D7" s="1540"/>
      <c r="E7" s="1545" t="s">
        <v>1519</v>
      </c>
      <c r="F7" s="1546" t="s">
        <v>1493</v>
      </c>
      <c r="G7" s="1536"/>
      <c r="H7" s="229" t="s">
        <v>1496</v>
      </c>
      <c r="I7" s="230"/>
      <c r="J7" s="230"/>
      <c r="K7" s="230"/>
      <c r="L7" s="230"/>
      <c r="M7" s="1546" t="s">
        <v>2041</v>
      </c>
      <c r="N7" s="231"/>
      <c r="O7" s="1546" t="s">
        <v>1520</v>
      </c>
      <c r="P7" s="1535"/>
      <c r="Q7" s="1535"/>
      <c r="R7" s="1536"/>
      <c r="S7" s="1522" t="s">
        <v>1521</v>
      </c>
      <c r="T7" s="1523"/>
      <c r="U7" s="1523"/>
      <c r="V7" s="1523"/>
      <c r="W7" s="1523"/>
      <c r="X7" s="1523"/>
      <c r="Y7" s="1523"/>
      <c r="Z7" s="232" t="s">
        <v>1522</v>
      </c>
      <c r="AA7" s="1545" t="s">
        <v>1523</v>
      </c>
      <c r="AB7" s="1545" t="s">
        <v>1524</v>
      </c>
      <c r="AC7" s="1545" t="s">
        <v>1525</v>
      </c>
      <c r="AD7" s="1545" t="s">
        <v>1500</v>
      </c>
      <c r="AE7" s="1546" t="s">
        <v>1501</v>
      </c>
      <c r="AF7" s="1536"/>
      <c r="AG7" s="1522" t="s">
        <v>1526</v>
      </c>
      <c r="AH7" s="1523"/>
      <c r="AI7" s="1526"/>
      <c r="AJ7" s="233"/>
    </row>
    <row r="8" spans="3:36" ht="55.5" customHeight="1" x14ac:dyDescent="0.2">
      <c r="C8" s="1541"/>
      <c r="D8" s="1542"/>
      <c r="E8" s="1521"/>
      <c r="F8" s="1547"/>
      <c r="G8" s="1548"/>
      <c r="H8" s="1524" t="s">
        <v>1527</v>
      </c>
      <c r="I8" s="1549"/>
      <c r="J8" s="1519" t="s">
        <v>1512</v>
      </c>
      <c r="K8" s="234" t="s">
        <v>1504</v>
      </c>
      <c r="L8" s="235"/>
      <c r="M8" s="1547"/>
      <c r="N8" s="236"/>
      <c r="O8" s="1547"/>
      <c r="P8" s="1537"/>
      <c r="Q8" s="1537"/>
      <c r="R8" s="1538"/>
      <c r="S8" s="1524" t="s">
        <v>1528</v>
      </c>
      <c r="T8" s="1525"/>
      <c r="U8" s="1524" t="s">
        <v>1503</v>
      </c>
      <c r="V8" s="1534"/>
      <c r="W8" s="1534"/>
      <c r="X8" s="1534"/>
      <c r="Y8" s="1534"/>
      <c r="Z8" s="1520" t="s">
        <v>1527</v>
      </c>
      <c r="AA8" s="1520"/>
      <c r="AB8" s="1520"/>
      <c r="AC8" s="1520"/>
      <c r="AD8" s="1520"/>
      <c r="AE8" s="1547"/>
      <c r="AF8" s="1548"/>
      <c r="AG8" s="1519" t="s">
        <v>1529</v>
      </c>
      <c r="AH8" s="1519" t="s">
        <v>1530</v>
      </c>
      <c r="AI8" s="1532" t="s">
        <v>1531</v>
      </c>
    </row>
    <row r="9" spans="3:36" ht="19.5" customHeight="1" x14ac:dyDescent="0.2">
      <c r="C9" s="1541"/>
      <c r="D9" s="1542"/>
      <c r="E9" s="1520" t="s">
        <v>2042</v>
      </c>
      <c r="F9" s="1520"/>
      <c r="G9" s="1519" t="s">
        <v>1532</v>
      </c>
      <c r="H9" s="1519" t="s">
        <v>1509</v>
      </c>
      <c r="I9" s="1519" t="s">
        <v>1510</v>
      </c>
      <c r="J9" s="1520"/>
      <c r="K9" s="1519" t="s">
        <v>1513</v>
      </c>
      <c r="L9" s="1519" t="s">
        <v>1514</v>
      </c>
      <c r="M9" s="1520"/>
      <c r="N9" s="1520" t="s">
        <v>1533</v>
      </c>
      <c r="O9" s="1520"/>
      <c r="P9" s="1520" t="s">
        <v>1533</v>
      </c>
      <c r="Q9" s="1520" t="s">
        <v>2043</v>
      </c>
      <c r="R9" s="1519" t="s">
        <v>1532</v>
      </c>
      <c r="S9" s="1519" t="s">
        <v>1534</v>
      </c>
      <c r="T9" s="1519" t="s">
        <v>1535</v>
      </c>
      <c r="U9" s="1520" t="s">
        <v>1536</v>
      </c>
      <c r="V9" s="1520" t="s">
        <v>1537</v>
      </c>
      <c r="W9" s="237" t="s">
        <v>1538</v>
      </c>
      <c r="X9" s="237"/>
      <c r="Y9" s="237"/>
      <c r="Z9" s="1520"/>
      <c r="AA9" s="1520"/>
      <c r="AB9" s="1520"/>
      <c r="AC9" s="1520"/>
      <c r="AD9" s="1520"/>
      <c r="AE9" s="1520"/>
      <c r="AF9" s="1519" t="s">
        <v>1532</v>
      </c>
      <c r="AG9" s="1520"/>
      <c r="AH9" s="1530"/>
      <c r="AI9" s="1533"/>
    </row>
    <row r="10" spans="3:36" ht="47.25" customHeight="1" x14ac:dyDescent="0.2">
      <c r="C10" s="1541"/>
      <c r="D10" s="1542"/>
      <c r="E10" s="1520"/>
      <c r="F10" s="1520"/>
      <c r="G10" s="1520"/>
      <c r="H10" s="1520"/>
      <c r="I10" s="1520"/>
      <c r="J10" s="1520"/>
      <c r="K10" s="1520"/>
      <c r="L10" s="1520"/>
      <c r="M10" s="1520"/>
      <c r="N10" s="1520"/>
      <c r="O10" s="1520"/>
      <c r="P10" s="1520"/>
      <c r="Q10" s="1520"/>
      <c r="R10" s="1520"/>
      <c r="S10" s="1520"/>
      <c r="T10" s="1520"/>
      <c r="U10" s="1520"/>
      <c r="V10" s="1520"/>
      <c r="W10" s="1519" t="s">
        <v>1539</v>
      </c>
      <c r="X10" s="1550" t="s">
        <v>1540</v>
      </c>
      <c r="Y10" s="1519" t="s">
        <v>1541</v>
      </c>
      <c r="Z10" s="1520"/>
      <c r="AA10" s="1520"/>
      <c r="AB10" s="1520"/>
      <c r="AC10" s="1520"/>
      <c r="AD10" s="1520"/>
      <c r="AE10" s="1520"/>
      <c r="AF10" s="1520"/>
      <c r="AG10" s="1520"/>
      <c r="AH10" s="1530"/>
      <c r="AI10" s="1533"/>
    </row>
    <row r="11" spans="3:36" ht="44.25" customHeight="1" x14ac:dyDescent="0.2">
      <c r="C11" s="1541"/>
      <c r="D11" s="1542"/>
      <c r="E11" s="1521"/>
      <c r="F11" s="1521"/>
      <c r="G11" s="1521"/>
      <c r="H11" s="1521"/>
      <c r="I11" s="1520"/>
      <c r="J11" s="1520"/>
      <c r="K11" s="1520"/>
      <c r="L11" s="1520"/>
      <c r="M11" s="1521"/>
      <c r="N11" s="1521"/>
      <c r="O11" s="1520"/>
      <c r="P11" s="1521"/>
      <c r="Q11" s="1521" t="s">
        <v>1542</v>
      </c>
      <c r="R11" s="1521"/>
      <c r="S11" s="1521"/>
      <c r="T11" s="1521"/>
      <c r="U11" s="1521"/>
      <c r="V11" s="1521"/>
      <c r="W11" s="1521"/>
      <c r="X11" s="1551"/>
      <c r="Y11" s="1521"/>
      <c r="Z11" s="1521"/>
      <c r="AA11" s="1520"/>
      <c r="AB11" s="1521"/>
      <c r="AC11" s="1520"/>
      <c r="AD11" s="1520"/>
      <c r="AE11" s="1521"/>
      <c r="AF11" s="1521"/>
      <c r="AG11" s="1520"/>
      <c r="AH11" s="1531"/>
      <c r="AI11" s="1533"/>
    </row>
    <row r="12" spans="3:36" ht="22.5" customHeight="1" x14ac:dyDescent="0.2">
      <c r="C12" s="1543"/>
      <c r="D12" s="1544"/>
      <c r="E12" s="238" t="s">
        <v>1</v>
      </c>
      <c r="F12" s="238" t="s">
        <v>2</v>
      </c>
      <c r="G12" s="238" t="s">
        <v>3</v>
      </c>
      <c r="H12" s="239" t="s">
        <v>4</v>
      </c>
      <c r="I12" s="239" t="s">
        <v>5</v>
      </c>
      <c r="J12" s="239" t="s">
        <v>6</v>
      </c>
      <c r="K12" s="239" t="s">
        <v>7</v>
      </c>
      <c r="L12" s="239" t="s">
        <v>8</v>
      </c>
      <c r="M12" s="239" t="s">
        <v>9</v>
      </c>
      <c r="N12" s="239" t="s">
        <v>10</v>
      </c>
      <c r="O12" s="239" t="s">
        <v>11</v>
      </c>
      <c r="P12" s="239" t="s">
        <v>12</v>
      </c>
      <c r="Q12" s="239" t="s">
        <v>13</v>
      </c>
      <c r="R12" s="239">
        <v>140</v>
      </c>
      <c r="S12" s="239">
        <v>150</v>
      </c>
      <c r="T12" s="239">
        <v>160</v>
      </c>
      <c r="U12" s="239">
        <v>170</v>
      </c>
      <c r="V12" s="239">
        <v>180</v>
      </c>
      <c r="W12" s="239">
        <v>190</v>
      </c>
      <c r="X12" s="239">
        <v>200</v>
      </c>
      <c r="Y12" s="239">
        <v>210</v>
      </c>
      <c r="Z12" s="239">
        <v>220</v>
      </c>
      <c r="AA12" s="239">
        <v>230</v>
      </c>
      <c r="AB12" s="239">
        <v>240</v>
      </c>
      <c r="AC12" s="239">
        <v>250</v>
      </c>
      <c r="AD12" s="239">
        <v>255</v>
      </c>
      <c r="AE12" s="239">
        <v>260</v>
      </c>
      <c r="AF12" s="239">
        <v>270</v>
      </c>
      <c r="AG12" s="239">
        <v>280</v>
      </c>
      <c r="AH12" s="239">
        <v>290</v>
      </c>
      <c r="AI12" s="240">
        <v>300</v>
      </c>
    </row>
    <row r="13" spans="3:36" ht="24.75" customHeight="1" x14ac:dyDescent="0.2">
      <c r="C13" s="241" t="s">
        <v>1</v>
      </c>
      <c r="D13" s="242" t="s">
        <v>1477</v>
      </c>
      <c r="E13" s="830" t="s">
        <v>301</v>
      </c>
      <c r="F13" s="831" t="s">
        <v>389</v>
      </c>
      <c r="G13" s="831" t="s">
        <v>424</v>
      </c>
      <c r="H13" s="831" t="s">
        <v>457</v>
      </c>
      <c r="I13" s="831" t="s">
        <v>544</v>
      </c>
      <c r="J13" s="831" t="s">
        <v>512</v>
      </c>
      <c r="K13" s="831" t="s">
        <v>578</v>
      </c>
      <c r="L13" s="831" t="s">
        <v>579</v>
      </c>
      <c r="M13" s="831" t="s">
        <v>580</v>
      </c>
      <c r="N13" s="831" t="s">
        <v>581</v>
      </c>
      <c r="O13" s="831" t="s">
        <v>582</v>
      </c>
      <c r="P13" s="831" t="s">
        <v>583</v>
      </c>
      <c r="Q13" s="831" t="s">
        <v>584</v>
      </c>
      <c r="R13" s="831" t="s">
        <v>585</v>
      </c>
      <c r="S13" s="831" t="s">
        <v>586</v>
      </c>
      <c r="T13" s="831" t="s">
        <v>636</v>
      </c>
      <c r="U13" s="831" t="s">
        <v>637</v>
      </c>
      <c r="V13" s="831" t="s">
        <v>638</v>
      </c>
      <c r="W13" s="831" t="s">
        <v>639</v>
      </c>
      <c r="X13" s="831" t="s">
        <v>640</v>
      </c>
      <c r="Y13" s="831" t="s">
        <v>641</v>
      </c>
      <c r="Z13" s="831" t="s">
        <v>672</v>
      </c>
      <c r="AA13" s="831" t="s">
        <v>673</v>
      </c>
      <c r="AB13" s="831" t="s">
        <v>684</v>
      </c>
      <c r="AC13" s="831" t="s">
        <v>898</v>
      </c>
      <c r="AD13" s="831" t="s">
        <v>3138</v>
      </c>
      <c r="AE13" s="831" t="s">
        <v>899</v>
      </c>
      <c r="AF13" s="831" t="s">
        <v>900</v>
      </c>
      <c r="AG13" s="831" t="s">
        <v>901</v>
      </c>
      <c r="AH13" s="831" t="s">
        <v>902</v>
      </c>
      <c r="AI13" s="843" t="s">
        <v>903</v>
      </c>
    </row>
    <row r="14" spans="3:36" ht="24.75" customHeight="1" x14ac:dyDescent="0.2">
      <c r="C14" s="241" t="s">
        <v>269</v>
      </c>
      <c r="D14" s="242" t="s">
        <v>2591</v>
      </c>
      <c r="E14" s="844" t="s">
        <v>2913</v>
      </c>
      <c r="F14" s="845" t="s">
        <v>3139</v>
      </c>
      <c r="G14" s="845" t="s">
        <v>3043</v>
      </c>
      <c r="H14" s="845" t="s">
        <v>3044</v>
      </c>
      <c r="I14" s="845" t="s">
        <v>3045</v>
      </c>
      <c r="J14" s="845" t="s">
        <v>3046</v>
      </c>
      <c r="K14" s="845" t="s">
        <v>3047</v>
      </c>
      <c r="L14" s="845" t="s">
        <v>3048</v>
      </c>
      <c r="M14" s="845" t="s">
        <v>3049</v>
      </c>
      <c r="N14" s="845" t="s">
        <v>3050</v>
      </c>
      <c r="O14" s="845" t="s">
        <v>3051</v>
      </c>
      <c r="P14" s="845" t="s">
        <v>3052</v>
      </c>
      <c r="Q14" s="845" t="s">
        <v>3053</v>
      </c>
      <c r="R14" s="845" t="s">
        <v>3054</v>
      </c>
      <c r="S14" s="845" t="s">
        <v>3055</v>
      </c>
      <c r="T14" s="845" t="s">
        <v>3056</v>
      </c>
      <c r="U14" s="845" t="s">
        <v>3057</v>
      </c>
      <c r="V14" s="845" t="s">
        <v>3058</v>
      </c>
      <c r="W14" s="845" t="s">
        <v>3059</v>
      </c>
      <c r="X14" s="845" t="s">
        <v>3060</v>
      </c>
      <c r="Y14" s="845" t="s">
        <v>3061</v>
      </c>
      <c r="Z14" s="845" t="s">
        <v>3063</v>
      </c>
      <c r="AA14" s="845" t="s">
        <v>3140</v>
      </c>
      <c r="AB14" s="845" t="s">
        <v>3141</v>
      </c>
      <c r="AC14" s="845" t="s">
        <v>3142</v>
      </c>
      <c r="AD14" s="845" t="s">
        <v>3143</v>
      </c>
      <c r="AE14" s="845" t="s">
        <v>3144</v>
      </c>
      <c r="AF14" s="845" t="s">
        <v>3145</v>
      </c>
      <c r="AG14" s="845" t="s">
        <v>3146</v>
      </c>
      <c r="AH14" s="845" t="s">
        <v>3147</v>
      </c>
      <c r="AI14" s="846" t="s">
        <v>3148</v>
      </c>
    </row>
    <row r="15" spans="3:36" ht="27.75" customHeight="1" x14ac:dyDescent="0.2">
      <c r="C15" s="243"/>
      <c r="D15" s="244" t="s">
        <v>1492</v>
      </c>
      <c r="E15" s="1527"/>
      <c r="F15" s="1527"/>
      <c r="G15" s="1527"/>
      <c r="H15" s="1527"/>
      <c r="I15" s="1527"/>
      <c r="J15" s="1527"/>
      <c r="K15" s="1527"/>
      <c r="L15" s="1528"/>
      <c r="M15" s="1527"/>
      <c r="N15" s="1527"/>
      <c r="O15" s="1527"/>
      <c r="P15" s="1527"/>
      <c r="Q15" s="1527"/>
      <c r="R15" s="1527"/>
      <c r="S15" s="1527"/>
      <c r="T15" s="1527"/>
      <c r="U15" s="1527"/>
      <c r="V15" s="1527"/>
      <c r="W15" s="1527"/>
      <c r="X15" s="1527"/>
      <c r="Y15" s="1527"/>
      <c r="Z15" s="1527"/>
      <c r="AA15" s="1527"/>
      <c r="AB15" s="1527"/>
      <c r="AC15" s="1527"/>
      <c r="AD15" s="1527"/>
      <c r="AE15" s="1527"/>
      <c r="AF15" s="1527"/>
      <c r="AG15" s="1527"/>
      <c r="AH15" s="1527"/>
      <c r="AI15" s="1529"/>
    </row>
    <row r="16" spans="3:36" ht="24.75" customHeight="1" x14ac:dyDescent="0.2">
      <c r="C16" s="241" t="s">
        <v>2</v>
      </c>
      <c r="D16" s="847" t="s">
        <v>1543</v>
      </c>
      <c r="E16" s="830" t="s">
        <v>302</v>
      </c>
      <c r="F16" s="831" t="s">
        <v>390</v>
      </c>
      <c r="G16" s="660"/>
      <c r="H16" s="831" t="s">
        <v>545</v>
      </c>
      <c r="I16" s="831" t="s">
        <v>546</v>
      </c>
      <c r="J16" s="831" t="s">
        <v>547</v>
      </c>
      <c r="K16" s="831" t="s">
        <v>587</v>
      </c>
      <c r="L16" s="831" t="s">
        <v>588</v>
      </c>
      <c r="M16" s="831" t="s">
        <v>589</v>
      </c>
      <c r="N16" s="832"/>
      <c r="O16" s="831" t="s">
        <v>591</v>
      </c>
      <c r="P16" s="832"/>
      <c r="Q16" s="832"/>
      <c r="R16" s="832"/>
      <c r="S16" s="831" t="s">
        <v>595</v>
      </c>
      <c r="T16" s="831" t="s">
        <v>642</v>
      </c>
      <c r="U16" s="831" t="s">
        <v>643</v>
      </c>
      <c r="V16" s="831" t="s">
        <v>644</v>
      </c>
      <c r="W16" s="831" t="s">
        <v>645</v>
      </c>
      <c r="X16" s="831" t="s">
        <v>646</v>
      </c>
      <c r="Y16" s="831" t="s">
        <v>647</v>
      </c>
      <c r="Z16" s="831" t="s">
        <v>674</v>
      </c>
      <c r="AA16" s="831" t="s">
        <v>675</v>
      </c>
      <c r="AB16" s="833"/>
      <c r="AC16" s="831" t="s">
        <v>910</v>
      </c>
      <c r="AD16" s="831" t="s">
        <v>3149</v>
      </c>
      <c r="AE16" s="831" t="s">
        <v>916</v>
      </c>
      <c r="AF16" s="833"/>
      <c r="AG16" s="831" t="s">
        <v>921</v>
      </c>
      <c r="AH16" s="831" t="s">
        <v>928</v>
      </c>
      <c r="AI16" s="843" t="s">
        <v>935</v>
      </c>
    </row>
    <row r="17" spans="3:35" ht="24.75" customHeight="1" x14ac:dyDescent="0.2">
      <c r="C17" s="241" t="s">
        <v>3</v>
      </c>
      <c r="D17" s="245" t="s">
        <v>1544</v>
      </c>
      <c r="E17" s="838" t="s">
        <v>303</v>
      </c>
      <c r="F17" s="825" t="s">
        <v>391</v>
      </c>
      <c r="G17" s="661"/>
      <c r="H17" s="825" t="s">
        <v>560</v>
      </c>
      <c r="I17" s="825" t="s">
        <v>572</v>
      </c>
      <c r="J17" s="825" t="s">
        <v>596</v>
      </c>
      <c r="K17" s="825" t="s">
        <v>597</v>
      </c>
      <c r="L17" s="825" t="s">
        <v>598</v>
      </c>
      <c r="M17" s="825" t="s">
        <v>599</v>
      </c>
      <c r="N17" s="824"/>
      <c r="O17" s="825" t="s">
        <v>601</v>
      </c>
      <c r="P17" s="824"/>
      <c r="Q17" s="824"/>
      <c r="R17" s="824"/>
      <c r="S17" s="825" t="s">
        <v>605</v>
      </c>
      <c r="T17" s="825" t="s">
        <v>648</v>
      </c>
      <c r="U17" s="825" t="s">
        <v>649</v>
      </c>
      <c r="V17" s="825" t="s">
        <v>650</v>
      </c>
      <c r="W17" s="825" t="s">
        <v>651</v>
      </c>
      <c r="X17" s="825" t="s">
        <v>652</v>
      </c>
      <c r="Y17" s="825" t="s">
        <v>653</v>
      </c>
      <c r="Z17" s="825" t="s">
        <v>676</v>
      </c>
      <c r="AA17" s="825" t="s">
        <v>677</v>
      </c>
      <c r="AB17" s="834"/>
      <c r="AC17" s="825" t="s">
        <v>911</v>
      </c>
      <c r="AD17" s="825" t="s">
        <v>3150</v>
      </c>
      <c r="AE17" s="825" t="s">
        <v>917</v>
      </c>
      <c r="AF17" s="834"/>
      <c r="AG17" s="825" t="s">
        <v>922</v>
      </c>
      <c r="AH17" s="825" t="s">
        <v>929</v>
      </c>
      <c r="AI17" s="849" t="s">
        <v>936</v>
      </c>
    </row>
    <row r="18" spans="3:35" ht="36" customHeight="1" x14ac:dyDescent="0.2">
      <c r="C18" s="243"/>
      <c r="D18" s="848" t="s">
        <v>1545</v>
      </c>
      <c r="E18" s="823"/>
      <c r="F18" s="835"/>
      <c r="G18" s="661"/>
      <c r="H18" s="835"/>
      <c r="I18" s="835"/>
      <c r="J18" s="835"/>
      <c r="K18" s="835"/>
      <c r="L18" s="835"/>
      <c r="M18" s="835"/>
      <c r="N18" s="824"/>
      <c r="O18" s="835"/>
      <c r="P18" s="824"/>
      <c r="Q18" s="824"/>
      <c r="R18" s="824"/>
      <c r="S18" s="824"/>
      <c r="T18" s="836"/>
      <c r="U18" s="824"/>
      <c r="V18" s="834"/>
      <c r="W18" s="824"/>
      <c r="X18" s="834"/>
      <c r="Y18" s="834"/>
      <c r="Z18" s="834"/>
      <c r="AA18" s="834"/>
      <c r="AB18" s="834"/>
      <c r="AC18" s="834"/>
      <c r="AD18" s="834"/>
      <c r="AE18" s="834"/>
      <c r="AF18" s="834"/>
      <c r="AG18" s="834"/>
      <c r="AH18" s="834"/>
      <c r="AI18" s="837"/>
    </row>
    <row r="19" spans="3:35" s="219" customFormat="1" ht="24.75" customHeight="1" x14ac:dyDescent="0.2">
      <c r="C19" s="241" t="s">
        <v>4</v>
      </c>
      <c r="D19" s="246" t="s">
        <v>2039</v>
      </c>
      <c r="E19" s="838" t="s">
        <v>304</v>
      </c>
      <c r="F19" s="825" t="s">
        <v>392</v>
      </c>
      <c r="G19" s="835"/>
      <c r="H19" s="825" t="s">
        <v>561</v>
      </c>
      <c r="I19" s="825" t="s">
        <v>573</v>
      </c>
      <c r="J19" s="825" t="s">
        <v>606</v>
      </c>
      <c r="K19" s="825" t="s">
        <v>607</v>
      </c>
      <c r="L19" s="825" t="s">
        <v>608</v>
      </c>
      <c r="M19" s="825" t="s">
        <v>609</v>
      </c>
      <c r="N19" s="835"/>
      <c r="O19" s="825" t="s">
        <v>611</v>
      </c>
      <c r="P19" s="835"/>
      <c r="Q19" s="824"/>
      <c r="R19" s="835"/>
      <c r="S19" s="825" t="s">
        <v>615</v>
      </c>
      <c r="T19" s="825" t="s">
        <v>654</v>
      </c>
      <c r="U19" s="825" t="s">
        <v>655</v>
      </c>
      <c r="V19" s="825" t="s">
        <v>656</v>
      </c>
      <c r="W19" s="825" t="s">
        <v>657</v>
      </c>
      <c r="X19" s="825" t="s">
        <v>658</v>
      </c>
      <c r="Y19" s="825" t="s">
        <v>659</v>
      </c>
      <c r="Z19" s="825" t="s">
        <v>678</v>
      </c>
      <c r="AA19" s="825" t="s">
        <v>679</v>
      </c>
      <c r="AB19" s="835"/>
      <c r="AC19" s="825" t="s">
        <v>912</v>
      </c>
      <c r="AD19" s="825" t="s">
        <v>3151</v>
      </c>
      <c r="AE19" s="825" t="s">
        <v>1139</v>
      </c>
      <c r="AF19" s="835"/>
      <c r="AG19" s="825" t="s">
        <v>923</v>
      </c>
      <c r="AH19" s="825" t="s">
        <v>930</v>
      </c>
      <c r="AI19" s="849" t="s">
        <v>937</v>
      </c>
    </row>
    <row r="20" spans="3:35" s="219" customFormat="1" ht="24.75" customHeight="1" x14ac:dyDescent="0.2">
      <c r="C20" s="247" t="s">
        <v>5</v>
      </c>
      <c r="D20" s="248" t="s">
        <v>1485</v>
      </c>
      <c r="E20" s="838" t="s">
        <v>305</v>
      </c>
      <c r="F20" s="825" t="s">
        <v>393</v>
      </c>
      <c r="G20" s="835"/>
      <c r="H20" s="825" t="s">
        <v>562</v>
      </c>
      <c r="I20" s="825" t="s">
        <v>574</v>
      </c>
      <c r="J20" s="825" t="s">
        <v>616</v>
      </c>
      <c r="K20" s="825" t="s">
        <v>617</v>
      </c>
      <c r="L20" s="825" t="s">
        <v>618</v>
      </c>
      <c r="M20" s="825" t="s">
        <v>619</v>
      </c>
      <c r="N20" s="835"/>
      <c r="O20" s="825" t="s">
        <v>621</v>
      </c>
      <c r="P20" s="835"/>
      <c r="Q20" s="824"/>
      <c r="R20" s="835"/>
      <c r="S20" s="825" t="s">
        <v>625</v>
      </c>
      <c r="T20" s="825" t="s">
        <v>660</v>
      </c>
      <c r="U20" s="825" t="s">
        <v>661</v>
      </c>
      <c r="V20" s="825" t="s">
        <v>662</v>
      </c>
      <c r="W20" s="825" t="s">
        <v>663</v>
      </c>
      <c r="X20" s="825" t="s">
        <v>664</v>
      </c>
      <c r="Y20" s="825" t="s">
        <v>665</v>
      </c>
      <c r="Z20" s="825" t="s">
        <v>680</v>
      </c>
      <c r="AA20" s="825" t="s">
        <v>681</v>
      </c>
      <c r="AB20" s="835"/>
      <c r="AC20" s="825" t="s">
        <v>913</v>
      </c>
      <c r="AD20" s="825" t="s">
        <v>3152</v>
      </c>
      <c r="AE20" s="825" t="s">
        <v>1141</v>
      </c>
      <c r="AF20" s="835"/>
      <c r="AG20" s="825" t="s">
        <v>924</v>
      </c>
      <c r="AH20" s="825" t="s">
        <v>931</v>
      </c>
      <c r="AI20" s="849" t="s">
        <v>938</v>
      </c>
    </row>
    <row r="21" spans="3:35" s="219" customFormat="1" ht="24.75" customHeight="1" x14ac:dyDescent="0.2">
      <c r="C21" s="211" t="s">
        <v>6</v>
      </c>
      <c r="D21" s="246" t="s">
        <v>2586</v>
      </c>
      <c r="E21" s="838" t="s">
        <v>306</v>
      </c>
      <c r="F21" s="825" t="s">
        <v>394</v>
      </c>
      <c r="G21" s="835"/>
      <c r="H21" s="825" t="s">
        <v>563</v>
      </c>
      <c r="I21" s="825" t="s">
        <v>575</v>
      </c>
      <c r="J21" s="825" t="s">
        <v>626</v>
      </c>
      <c r="K21" s="825" t="s">
        <v>627</v>
      </c>
      <c r="L21" s="825" t="s">
        <v>628</v>
      </c>
      <c r="M21" s="825" t="s">
        <v>629</v>
      </c>
      <c r="N21" s="835"/>
      <c r="O21" s="825" t="s">
        <v>631</v>
      </c>
      <c r="P21" s="835"/>
      <c r="Q21" s="824"/>
      <c r="R21" s="835"/>
      <c r="S21" s="825" t="s">
        <v>635</v>
      </c>
      <c r="T21" s="825" t="s">
        <v>666</v>
      </c>
      <c r="U21" s="825" t="s">
        <v>667</v>
      </c>
      <c r="V21" s="825" t="s">
        <v>668</v>
      </c>
      <c r="W21" s="825" t="s">
        <v>669</v>
      </c>
      <c r="X21" s="825" t="s">
        <v>670</v>
      </c>
      <c r="Y21" s="825" t="s">
        <v>671</v>
      </c>
      <c r="Z21" s="825" t="s">
        <v>682</v>
      </c>
      <c r="AA21" s="825" t="s">
        <v>683</v>
      </c>
      <c r="AB21" s="835"/>
      <c r="AC21" s="825" t="s">
        <v>914</v>
      </c>
      <c r="AD21" s="825" t="s">
        <v>3153</v>
      </c>
      <c r="AE21" s="825" t="s">
        <v>1143</v>
      </c>
      <c r="AF21" s="835"/>
      <c r="AG21" s="825" t="s">
        <v>925</v>
      </c>
      <c r="AH21" s="825" t="s">
        <v>932</v>
      </c>
      <c r="AI21" s="849" t="s">
        <v>939</v>
      </c>
    </row>
    <row r="22" spans="3:35" ht="28.5" customHeight="1" x14ac:dyDescent="0.2">
      <c r="C22" s="249" t="s">
        <v>7</v>
      </c>
      <c r="D22" s="250" t="s">
        <v>1546</v>
      </c>
      <c r="E22" s="838" t="s">
        <v>307</v>
      </c>
      <c r="F22" s="825" t="s">
        <v>395</v>
      </c>
      <c r="G22" s="825" t="s">
        <v>430</v>
      </c>
      <c r="H22" s="825" t="s">
        <v>564</v>
      </c>
      <c r="I22" s="825" t="s">
        <v>576</v>
      </c>
      <c r="J22" s="825" t="s">
        <v>705</v>
      </c>
      <c r="K22" s="825" t="s">
        <v>706</v>
      </c>
      <c r="L22" s="825" t="s">
        <v>709</v>
      </c>
      <c r="M22" s="825" t="s">
        <v>710</v>
      </c>
      <c r="N22" s="825" t="s">
        <v>711</v>
      </c>
      <c r="O22" s="825" t="s">
        <v>712</v>
      </c>
      <c r="P22" s="825" t="s">
        <v>713</v>
      </c>
      <c r="Q22" s="825" t="s">
        <v>714</v>
      </c>
      <c r="R22" s="825" t="s">
        <v>715</v>
      </c>
      <c r="S22" s="825" t="s">
        <v>716</v>
      </c>
      <c r="T22" s="825" t="s">
        <v>904</v>
      </c>
      <c r="U22" s="825" t="s">
        <v>905</v>
      </c>
      <c r="V22" s="825" t="s">
        <v>906</v>
      </c>
      <c r="W22" s="825" t="s">
        <v>907</v>
      </c>
      <c r="X22" s="825" t="s">
        <v>704</v>
      </c>
      <c r="Y22" s="825" t="s">
        <v>743</v>
      </c>
      <c r="Z22" s="825" t="s">
        <v>746</v>
      </c>
      <c r="AA22" s="825" t="s">
        <v>908</v>
      </c>
      <c r="AB22" s="825" t="s">
        <v>909</v>
      </c>
      <c r="AC22" s="825" t="s">
        <v>915</v>
      </c>
      <c r="AD22" s="825" t="s">
        <v>3154</v>
      </c>
      <c r="AE22" s="825" t="s">
        <v>918</v>
      </c>
      <c r="AF22" s="825" t="s">
        <v>920</v>
      </c>
      <c r="AG22" s="825" t="s">
        <v>926</v>
      </c>
      <c r="AH22" s="825" t="s">
        <v>933</v>
      </c>
      <c r="AI22" s="849" t="s">
        <v>940</v>
      </c>
    </row>
    <row r="23" spans="3:35" ht="28.5" customHeight="1" x14ac:dyDescent="0.2">
      <c r="C23" s="249" t="s">
        <v>8</v>
      </c>
      <c r="D23" s="250" t="s">
        <v>1547</v>
      </c>
      <c r="E23" s="850"/>
      <c r="F23" s="845" t="s">
        <v>551</v>
      </c>
      <c r="G23" s="813"/>
      <c r="H23" s="812"/>
      <c r="I23" s="813"/>
      <c r="J23" s="813"/>
      <c r="K23" s="813"/>
      <c r="L23" s="813"/>
      <c r="M23" s="845" t="s">
        <v>718</v>
      </c>
      <c r="N23" s="845" t="s">
        <v>719</v>
      </c>
      <c r="O23" s="845" t="s">
        <v>720</v>
      </c>
      <c r="P23" s="845" t="s">
        <v>721</v>
      </c>
      <c r="Q23" s="845" t="s">
        <v>722</v>
      </c>
      <c r="R23" s="812"/>
      <c r="S23" s="812"/>
      <c r="T23" s="812"/>
      <c r="U23" s="812"/>
      <c r="V23" s="812"/>
      <c r="W23" s="812"/>
      <c r="X23" s="812"/>
      <c r="Y23" s="812"/>
      <c r="Z23" s="812"/>
      <c r="AA23" s="812"/>
      <c r="AB23" s="812"/>
      <c r="AC23" s="812"/>
      <c r="AD23" s="812"/>
      <c r="AE23" s="845" t="s">
        <v>919</v>
      </c>
      <c r="AF23" s="812"/>
      <c r="AG23" s="845" t="s">
        <v>927</v>
      </c>
      <c r="AH23" s="845" t="s">
        <v>934</v>
      </c>
      <c r="AI23" s="814"/>
    </row>
    <row r="24" spans="3:35" ht="45" customHeight="1" x14ac:dyDescent="0.2">
      <c r="C24" s="251"/>
      <c r="D24" s="244" t="s">
        <v>1548</v>
      </c>
      <c r="E24" s="839"/>
      <c r="F24" s="839"/>
      <c r="G24" s="839"/>
      <c r="H24" s="839"/>
      <c r="I24" s="839"/>
      <c r="J24" s="839"/>
      <c r="K24" s="839"/>
      <c r="L24" s="839"/>
      <c r="M24" s="839"/>
      <c r="N24" s="839"/>
      <c r="O24" s="839"/>
      <c r="P24" s="839"/>
      <c r="Q24" s="839"/>
      <c r="R24" s="839"/>
      <c r="S24" s="839"/>
      <c r="T24" s="839"/>
      <c r="U24" s="839"/>
      <c r="V24" s="839"/>
      <c r="W24" s="839"/>
      <c r="X24" s="839"/>
      <c r="Y24" s="839"/>
      <c r="Z24" s="839"/>
      <c r="AA24" s="839"/>
      <c r="AB24" s="839"/>
      <c r="AC24" s="839"/>
      <c r="AD24" s="839"/>
      <c r="AE24" s="839"/>
      <c r="AF24" s="839"/>
      <c r="AG24" s="839"/>
      <c r="AH24" s="839"/>
      <c r="AI24" s="840"/>
    </row>
    <row r="25" spans="3:35" ht="28.5" customHeight="1" x14ac:dyDescent="0.2">
      <c r="C25" s="249" t="s">
        <v>9</v>
      </c>
      <c r="D25" s="841" t="s">
        <v>2592</v>
      </c>
      <c r="E25" s="815"/>
      <c r="F25" s="831" t="s">
        <v>548</v>
      </c>
      <c r="G25" s="816"/>
      <c r="H25" s="817"/>
      <c r="I25" s="816"/>
      <c r="J25" s="816"/>
      <c r="K25" s="816"/>
      <c r="L25" s="816"/>
      <c r="M25" s="831" t="s">
        <v>726</v>
      </c>
      <c r="N25" s="831" t="s">
        <v>727</v>
      </c>
      <c r="O25" s="831" t="s">
        <v>728</v>
      </c>
      <c r="P25" s="831" t="s">
        <v>729</v>
      </c>
      <c r="Q25" s="831" t="s">
        <v>730</v>
      </c>
      <c r="R25" s="817"/>
      <c r="S25" s="817"/>
      <c r="T25" s="817"/>
      <c r="U25" s="817"/>
      <c r="V25" s="817"/>
      <c r="W25" s="817"/>
      <c r="X25" s="817"/>
      <c r="Y25" s="817"/>
      <c r="Z25" s="817"/>
      <c r="AA25" s="817"/>
      <c r="AB25" s="817"/>
      <c r="AC25" s="817"/>
      <c r="AD25" s="817"/>
      <c r="AE25" s="831" t="s">
        <v>941</v>
      </c>
      <c r="AF25" s="817"/>
      <c r="AG25" s="831" t="s">
        <v>950</v>
      </c>
      <c r="AH25" s="831" t="s">
        <v>957</v>
      </c>
      <c r="AI25" s="818"/>
    </row>
    <row r="26" spans="3:35" ht="28.5" customHeight="1" x14ac:dyDescent="0.2">
      <c r="C26" s="249" t="s">
        <v>10</v>
      </c>
      <c r="D26" s="841">
        <v>0.5</v>
      </c>
      <c r="E26" s="819"/>
      <c r="F26" s="825" t="s">
        <v>396</v>
      </c>
      <c r="G26" s="820"/>
      <c r="H26" s="821"/>
      <c r="I26" s="820"/>
      <c r="J26" s="820"/>
      <c r="K26" s="820"/>
      <c r="L26" s="820"/>
      <c r="M26" s="825" t="s">
        <v>968</v>
      </c>
      <c r="N26" s="825" t="s">
        <v>973</v>
      </c>
      <c r="O26" s="825" t="s">
        <v>979</v>
      </c>
      <c r="P26" s="825" t="s">
        <v>980</v>
      </c>
      <c r="Q26" s="825" t="s">
        <v>981</v>
      </c>
      <c r="R26" s="821"/>
      <c r="S26" s="821"/>
      <c r="T26" s="821"/>
      <c r="U26" s="821"/>
      <c r="V26" s="821"/>
      <c r="W26" s="821"/>
      <c r="X26" s="821"/>
      <c r="Y26" s="821"/>
      <c r="Z26" s="821"/>
      <c r="AA26" s="821"/>
      <c r="AB26" s="821"/>
      <c r="AC26" s="821"/>
      <c r="AD26" s="821"/>
      <c r="AE26" s="825" t="s">
        <v>3155</v>
      </c>
      <c r="AF26" s="821"/>
      <c r="AG26" s="825" t="s">
        <v>951</v>
      </c>
      <c r="AH26" s="825" t="s">
        <v>3156</v>
      </c>
      <c r="AI26" s="822"/>
    </row>
    <row r="27" spans="3:35" ht="28.5" customHeight="1" x14ac:dyDescent="0.2">
      <c r="C27" s="249" t="s">
        <v>11</v>
      </c>
      <c r="D27" s="841">
        <v>0.7</v>
      </c>
      <c r="E27" s="819"/>
      <c r="F27" s="825" t="s">
        <v>888</v>
      </c>
      <c r="G27" s="820"/>
      <c r="H27" s="821"/>
      <c r="I27" s="820"/>
      <c r="J27" s="820"/>
      <c r="K27" s="820"/>
      <c r="L27" s="820"/>
      <c r="M27" s="825" t="s">
        <v>688</v>
      </c>
      <c r="N27" s="825" t="s">
        <v>689</v>
      </c>
      <c r="O27" s="825" t="s">
        <v>690</v>
      </c>
      <c r="P27" s="825" t="s">
        <v>691</v>
      </c>
      <c r="Q27" s="825" t="s">
        <v>692</v>
      </c>
      <c r="R27" s="821"/>
      <c r="S27" s="821"/>
      <c r="T27" s="821"/>
      <c r="U27" s="821"/>
      <c r="V27" s="821"/>
      <c r="W27" s="821"/>
      <c r="X27" s="821"/>
      <c r="Y27" s="821"/>
      <c r="Z27" s="821"/>
      <c r="AA27" s="821"/>
      <c r="AB27" s="821"/>
      <c r="AC27" s="821"/>
      <c r="AD27" s="821"/>
      <c r="AE27" s="825" t="s">
        <v>942</v>
      </c>
      <c r="AF27" s="821"/>
      <c r="AG27" s="825" t="s">
        <v>952</v>
      </c>
      <c r="AH27" s="825" t="s">
        <v>958</v>
      </c>
      <c r="AI27" s="822"/>
    </row>
    <row r="28" spans="3:35" ht="28.5" customHeight="1" x14ac:dyDescent="0.2">
      <c r="C28" s="249" t="s">
        <v>12</v>
      </c>
      <c r="D28" s="841" t="s">
        <v>2040</v>
      </c>
      <c r="E28" s="819"/>
      <c r="F28" s="825" t="s">
        <v>889</v>
      </c>
      <c r="G28" s="820"/>
      <c r="H28" s="821"/>
      <c r="I28" s="820"/>
      <c r="J28" s="820"/>
      <c r="K28" s="820"/>
      <c r="L28" s="820"/>
      <c r="M28" s="825" t="s">
        <v>969</v>
      </c>
      <c r="N28" s="825" t="s">
        <v>974</v>
      </c>
      <c r="O28" s="825" t="s">
        <v>982</v>
      </c>
      <c r="P28" s="825" t="s">
        <v>983</v>
      </c>
      <c r="Q28" s="825" t="s">
        <v>984</v>
      </c>
      <c r="R28" s="821"/>
      <c r="S28" s="821"/>
      <c r="T28" s="821"/>
      <c r="U28" s="821"/>
      <c r="V28" s="821"/>
      <c r="W28" s="821"/>
      <c r="X28" s="821"/>
      <c r="Y28" s="821"/>
      <c r="Z28" s="821"/>
      <c r="AA28" s="821"/>
      <c r="AB28" s="821"/>
      <c r="AC28" s="821"/>
      <c r="AD28" s="821"/>
      <c r="AE28" s="825" t="s">
        <v>943</v>
      </c>
      <c r="AF28" s="821"/>
      <c r="AG28" s="825" t="s">
        <v>953</v>
      </c>
      <c r="AH28" s="825" t="s">
        <v>959</v>
      </c>
      <c r="AI28" s="822"/>
    </row>
    <row r="29" spans="3:35" ht="28.5" customHeight="1" x14ac:dyDescent="0.2">
      <c r="C29" s="249" t="s">
        <v>13</v>
      </c>
      <c r="D29" s="841">
        <v>0.9</v>
      </c>
      <c r="E29" s="819"/>
      <c r="F29" s="825" t="s">
        <v>890</v>
      </c>
      <c r="G29" s="820"/>
      <c r="H29" s="821"/>
      <c r="I29" s="820"/>
      <c r="J29" s="820"/>
      <c r="K29" s="820"/>
      <c r="L29" s="820"/>
      <c r="M29" s="825" t="s">
        <v>697</v>
      </c>
      <c r="N29" s="825" t="s">
        <v>698</v>
      </c>
      <c r="O29" s="825" t="s">
        <v>699</v>
      </c>
      <c r="P29" s="825" t="s">
        <v>700</v>
      </c>
      <c r="Q29" s="825" t="s">
        <v>701</v>
      </c>
      <c r="R29" s="821"/>
      <c r="S29" s="821"/>
      <c r="T29" s="821"/>
      <c r="U29" s="821"/>
      <c r="V29" s="821"/>
      <c r="W29" s="821"/>
      <c r="X29" s="821"/>
      <c r="Y29" s="821"/>
      <c r="Z29" s="821"/>
      <c r="AA29" s="821"/>
      <c r="AB29" s="821"/>
      <c r="AC29" s="821"/>
      <c r="AD29" s="821"/>
      <c r="AE29" s="825" t="s">
        <v>944</v>
      </c>
      <c r="AF29" s="821"/>
      <c r="AG29" s="825" t="s">
        <v>954</v>
      </c>
      <c r="AH29" s="825" t="s">
        <v>960</v>
      </c>
      <c r="AI29" s="822"/>
    </row>
    <row r="30" spans="3:35" ht="28.5" customHeight="1" x14ac:dyDescent="0.2">
      <c r="C30" s="249" t="s">
        <v>14</v>
      </c>
      <c r="D30" s="841">
        <v>1.1499999999999999</v>
      </c>
      <c r="E30" s="819"/>
      <c r="F30" s="825" t="s">
        <v>397</v>
      </c>
      <c r="G30" s="820"/>
      <c r="H30" s="821"/>
      <c r="I30" s="820"/>
      <c r="J30" s="820"/>
      <c r="K30" s="820"/>
      <c r="L30" s="820"/>
      <c r="M30" s="825" t="s">
        <v>970</v>
      </c>
      <c r="N30" s="825" t="s">
        <v>975</v>
      </c>
      <c r="O30" s="825" t="s">
        <v>985</v>
      </c>
      <c r="P30" s="825" t="s">
        <v>986</v>
      </c>
      <c r="Q30" s="825" t="s">
        <v>987</v>
      </c>
      <c r="R30" s="821"/>
      <c r="S30" s="821"/>
      <c r="T30" s="821"/>
      <c r="U30" s="821"/>
      <c r="V30" s="821"/>
      <c r="W30" s="821"/>
      <c r="X30" s="821"/>
      <c r="Y30" s="821"/>
      <c r="Z30" s="821"/>
      <c r="AA30" s="821"/>
      <c r="AB30" s="821"/>
      <c r="AC30" s="821"/>
      <c r="AD30" s="821"/>
      <c r="AE30" s="825" t="s">
        <v>945</v>
      </c>
      <c r="AF30" s="821"/>
      <c r="AG30" s="825" t="s">
        <v>955</v>
      </c>
      <c r="AH30" s="825" t="s">
        <v>961</v>
      </c>
      <c r="AI30" s="822"/>
    </row>
    <row r="31" spans="3:35" ht="28.5" customHeight="1" x14ac:dyDescent="0.2">
      <c r="C31" s="249" t="s">
        <v>15</v>
      </c>
      <c r="D31" s="841">
        <v>2.5</v>
      </c>
      <c r="E31" s="819"/>
      <c r="F31" s="825" t="s">
        <v>398</v>
      </c>
      <c r="G31" s="820"/>
      <c r="H31" s="821"/>
      <c r="I31" s="820"/>
      <c r="J31" s="820"/>
      <c r="K31" s="820"/>
      <c r="L31" s="820"/>
      <c r="M31" s="825" t="s">
        <v>971</v>
      </c>
      <c r="N31" s="825" t="s">
        <v>976</v>
      </c>
      <c r="O31" s="825" t="s">
        <v>988</v>
      </c>
      <c r="P31" s="825" t="s">
        <v>989</v>
      </c>
      <c r="Q31" s="825" t="s">
        <v>990</v>
      </c>
      <c r="R31" s="821"/>
      <c r="S31" s="821"/>
      <c r="T31" s="821"/>
      <c r="U31" s="821"/>
      <c r="V31" s="821"/>
      <c r="W31" s="821"/>
      <c r="X31" s="821"/>
      <c r="Y31" s="821"/>
      <c r="Z31" s="821"/>
      <c r="AA31" s="821"/>
      <c r="AB31" s="821"/>
      <c r="AC31" s="821"/>
      <c r="AD31" s="821"/>
      <c r="AE31" s="825" t="s">
        <v>946</v>
      </c>
      <c r="AF31" s="821"/>
      <c r="AG31" s="825" t="s">
        <v>956</v>
      </c>
      <c r="AH31" s="825" t="s">
        <v>962</v>
      </c>
      <c r="AI31" s="822"/>
    </row>
    <row r="32" spans="3:35" ht="26.25" customHeight="1" x14ac:dyDescent="0.2">
      <c r="C32" s="249" t="s">
        <v>16</v>
      </c>
      <c r="D32" s="842" t="s">
        <v>1549</v>
      </c>
      <c r="E32" s="823"/>
      <c r="F32" s="825" t="s">
        <v>399</v>
      </c>
      <c r="G32" s="824"/>
      <c r="H32" s="824"/>
      <c r="I32" s="824"/>
      <c r="J32" s="824"/>
      <c r="K32" s="824"/>
      <c r="L32" s="824"/>
      <c r="M32" s="825" t="s">
        <v>972</v>
      </c>
      <c r="N32" s="825" t="s">
        <v>977</v>
      </c>
      <c r="O32" s="825" t="s">
        <v>991</v>
      </c>
      <c r="P32" s="825" t="s">
        <v>992</v>
      </c>
      <c r="Q32" s="825" t="s">
        <v>993</v>
      </c>
      <c r="R32" s="821"/>
      <c r="S32" s="821"/>
      <c r="T32" s="821"/>
      <c r="U32" s="821"/>
      <c r="V32" s="821"/>
      <c r="W32" s="821"/>
      <c r="X32" s="821"/>
      <c r="Y32" s="821"/>
      <c r="Z32" s="821"/>
      <c r="AA32" s="821"/>
      <c r="AB32" s="821"/>
      <c r="AC32" s="821"/>
      <c r="AD32" s="821"/>
      <c r="AE32" s="825" t="s">
        <v>947</v>
      </c>
      <c r="AF32" s="821"/>
      <c r="AG32" s="821"/>
      <c r="AH32" s="825" t="s">
        <v>963</v>
      </c>
      <c r="AI32" s="822"/>
    </row>
    <row r="33" spans="3:36" ht="57" customHeight="1" x14ac:dyDescent="0.2">
      <c r="C33" s="249" t="s">
        <v>17</v>
      </c>
      <c r="D33" s="250" t="s">
        <v>1550</v>
      </c>
      <c r="E33" s="823"/>
      <c r="F33" s="825" t="s">
        <v>891</v>
      </c>
      <c r="G33" s="824"/>
      <c r="H33" s="825" t="s">
        <v>460</v>
      </c>
      <c r="I33" s="825" t="s">
        <v>498</v>
      </c>
      <c r="J33" s="825" t="s">
        <v>520</v>
      </c>
      <c r="K33" s="825" t="s">
        <v>892</v>
      </c>
      <c r="L33" s="825" t="s">
        <v>893</v>
      </c>
      <c r="M33" s="825" t="s">
        <v>894</v>
      </c>
      <c r="N33" s="825" t="s">
        <v>978</v>
      </c>
      <c r="O33" s="825" t="s">
        <v>994</v>
      </c>
      <c r="P33" s="825" t="s">
        <v>995</v>
      </c>
      <c r="Q33" s="825" t="s">
        <v>996</v>
      </c>
      <c r="R33" s="824"/>
      <c r="S33" s="821"/>
      <c r="T33" s="821"/>
      <c r="U33" s="821"/>
      <c r="V33" s="821"/>
      <c r="W33" s="821"/>
      <c r="X33" s="821"/>
      <c r="Y33" s="821"/>
      <c r="Z33" s="821"/>
      <c r="AA33" s="821"/>
      <c r="AB33" s="821"/>
      <c r="AC33" s="821"/>
      <c r="AD33" s="821"/>
      <c r="AE33" s="825" t="s">
        <v>948</v>
      </c>
      <c r="AF33" s="821"/>
      <c r="AG33" s="821"/>
      <c r="AH33" s="825" t="s">
        <v>964</v>
      </c>
      <c r="AI33" s="822"/>
    </row>
    <row r="34" spans="3:36" ht="27" customHeight="1" thickBot="1" x14ac:dyDescent="0.25">
      <c r="C34" s="252" t="s">
        <v>18</v>
      </c>
      <c r="D34" s="253" t="s">
        <v>1551</v>
      </c>
      <c r="E34" s="826" t="s">
        <v>315</v>
      </c>
      <c r="F34" s="827" t="s">
        <v>400</v>
      </c>
      <c r="G34" s="828"/>
      <c r="H34" s="827" t="s">
        <v>570</v>
      </c>
      <c r="I34" s="827" t="s">
        <v>499</v>
      </c>
      <c r="J34" s="827" t="s">
        <v>521</v>
      </c>
      <c r="K34" s="827" t="s">
        <v>895</v>
      </c>
      <c r="L34" s="827" t="s">
        <v>896</v>
      </c>
      <c r="M34" s="827" t="s">
        <v>897</v>
      </c>
      <c r="N34" s="828"/>
      <c r="O34" s="827" t="s">
        <v>997</v>
      </c>
      <c r="P34" s="828"/>
      <c r="Q34" s="827" t="s">
        <v>998</v>
      </c>
      <c r="R34" s="829"/>
      <c r="S34" s="827" t="s">
        <v>755</v>
      </c>
      <c r="T34" s="827" t="s">
        <v>766</v>
      </c>
      <c r="U34" s="827" t="s">
        <v>793</v>
      </c>
      <c r="V34" s="827" t="s">
        <v>794</v>
      </c>
      <c r="W34" s="827" t="s">
        <v>795</v>
      </c>
      <c r="X34" s="827" t="s">
        <v>796</v>
      </c>
      <c r="Y34" s="827" t="s">
        <v>797</v>
      </c>
      <c r="Z34" s="827" t="s">
        <v>841</v>
      </c>
      <c r="AA34" s="827" t="s">
        <v>856</v>
      </c>
      <c r="AB34" s="829"/>
      <c r="AC34" s="827" t="s">
        <v>999</v>
      </c>
      <c r="AD34" s="827" t="s">
        <v>3157</v>
      </c>
      <c r="AE34" s="827" t="s">
        <v>949</v>
      </c>
      <c r="AF34" s="829"/>
      <c r="AG34" s="827" t="s">
        <v>967</v>
      </c>
      <c r="AH34" s="827" t="s">
        <v>965</v>
      </c>
      <c r="AI34" s="851" t="s">
        <v>966</v>
      </c>
    </row>
    <row r="35" spans="3:36" ht="63" customHeight="1" x14ac:dyDescent="0.2">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5"/>
      <c r="AJ35" s="254"/>
    </row>
  </sheetData>
  <mergeCells count="42">
    <mergeCell ref="R9:R11"/>
    <mergeCell ref="V9:V11"/>
    <mergeCell ref="AE9:AE11"/>
    <mergeCell ref="AF9:AF11"/>
    <mergeCell ref="AA7:AA11"/>
    <mergeCell ref="W10:W11"/>
    <mergeCell ref="X10:X11"/>
    <mergeCell ref="AB7:AB11"/>
    <mergeCell ref="AC7:AC11"/>
    <mergeCell ref="AE7:AF8"/>
    <mergeCell ref="AD7:AD11"/>
    <mergeCell ref="Z8:Z11"/>
    <mergeCell ref="C7:D12"/>
    <mergeCell ref="E7:E8"/>
    <mergeCell ref="F7:G8"/>
    <mergeCell ref="M7:M11"/>
    <mergeCell ref="O7:O11"/>
    <mergeCell ref="H8:I8"/>
    <mergeCell ref="J8:J11"/>
    <mergeCell ref="N9:N11"/>
    <mergeCell ref="E15:AI15"/>
    <mergeCell ref="AH8:AH11"/>
    <mergeCell ref="AI8:AI11"/>
    <mergeCell ref="L9:L11"/>
    <mergeCell ref="E9:E11"/>
    <mergeCell ref="F9:F11"/>
    <mergeCell ref="G9:G11"/>
    <mergeCell ref="H9:H11"/>
    <mergeCell ref="I9:I11"/>
    <mergeCell ref="K9:K11"/>
    <mergeCell ref="S9:S11"/>
    <mergeCell ref="T9:T11"/>
    <mergeCell ref="U8:Y8"/>
    <mergeCell ref="P7:R8"/>
    <mergeCell ref="P9:P11"/>
    <mergeCell ref="Q9:Q11"/>
    <mergeCell ref="AG8:AG11"/>
    <mergeCell ref="U9:U11"/>
    <mergeCell ref="S7:Y7"/>
    <mergeCell ref="Y10:Y11"/>
    <mergeCell ref="S8:T8"/>
    <mergeCell ref="AG7:AI7"/>
  </mergeCells>
  <conditionalFormatting sqref="D18:D21">
    <cfRule type="cellIs" dxfId="0" priority="1" stopIfTrue="1" operator="equal">
      <formula>#REF!</formula>
    </cfRule>
  </conditionalFormatting>
  <dataValidations count="1">
    <dataValidation type="list" allowBlank="1" showInputMessage="1" showErrorMessage="1" sqref="H4">
      <formula1>$I$4:$Z$4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C1:AJ13"/>
  <sheetViews>
    <sheetView showGridLines="0" zoomScaleNormal="100" zoomScaleSheetLayoutView="50" workbookViewId="0">
      <selection activeCell="C13" sqref="C13:AH13"/>
    </sheetView>
  </sheetViews>
  <sheetFormatPr defaultColWidth="11.42578125" defaultRowHeight="12.75" x14ac:dyDescent="0.2"/>
  <cols>
    <col min="1" max="1" width="0.42578125" style="216" customWidth="1"/>
    <col min="2" max="2" width="1.85546875" style="216" customWidth="1"/>
    <col min="3" max="3" width="34" style="216" customWidth="1"/>
    <col min="4" max="6" width="17.5703125" style="216" customWidth="1"/>
    <col min="7" max="7" width="17.7109375" style="216" customWidth="1"/>
    <col min="8" max="11" width="17.5703125" style="216" customWidth="1"/>
    <col min="12" max="12" width="21.7109375" style="216" customWidth="1"/>
    <col min="13" max="15" width="17.5703125" style="216" customWidth="1"/>
    <col min="16" max="16" width="18.85546875" style="216" customWidth="1"/>
    <col min="17" max="17" width="19.5703125" style="216" customWidth="1"/>
    <col min="18" max="19" width="17.5703125" style="216" customWidth="1"/>
    <col min="20" max="20" width="20.28515625" style="216" customWidth="1"/>
    <col min="21" max="23" width="17.5703125" style="216" customWidth="1"/>
    <col min="24" max="24" width="18.7109375" style="216" customWidth="1"/>
    <col min="25" max="25" width="17.7109375" style="216" customWidth="1"/>
    <col min="26" max="26" width="16.7109375" style="216" customWidth="1"/>
    <col min="27" max="30" width="17.5703125" style="216" customWidth="1"/>
    <col min="31" max="31" width="21.5703125" style="216" customWidth="1"/>
    <col min="32" max="34" width="17.5703125" style="216" customWidth="1"/>
    <col min="35" max="36" width="21.42578125" style="216" customWidth="1"/>
    <col min="37" max="16384" width="11.42578125" style="216"/>
  </cols>
  <sheetData>
    <row r="1" spans="3:36" s="214" customFormat="1" ht="13.5" thickBot="1" x14ac:dyDescent="0.25"/>
    <row r="2" spans="3:36" ht="36" customHeight="1" thickBot="1" x14ac:dyDescent="0.25">
      <c r="C2" s="1575" t="s">
        <v>1934</v>
      </c>
      <c r="D2" s="1576"/>
      <c r="E2" s="1576"/>
      <c r="F2" s="1576"/>
      <c r="G2" s="1576"/>
      <c r="H2" s="1576"/>
      <c r="I2" s="1576"/>
      <c r="J2" s="1576"/>
      <c r="K2" s="1576"/>
      <c r="L2" s="1576"/>
      <c r="M2" s="1576"/>
      <c r="N2" s="1576"/>
      <c r="O2" s="1576"/>
      <c r="P2" s="1576"/>
      <c r="Q2" s="1576"/>
      <c r="R2" s="1576"/>
      <c r="S2" s="1576"/>
      <c r="T2" s="1576"/>
      <c r="U2" s="1576"/>
      <c r="V2" s="1576"/>
      <c r="W2" s="1576"/>
      <c r="X2" s="1576"/>
      <c r="Y2" s="1576"/>
      <c r="Z2" s="1576"/>
      <c r="AA2" s="1576"/>
      <c r="AB2" s="1576"/>
      <c r="AC2" s="1576"/>
      <c r="AD2" s="1576"/>
      <c r="AE2" s="1576"/>
      <c r="AF2" s="1576"/>
      <c r="AG2" s="1576"/>
      <c r="AH2" s="1577"/>
      <c r="AI2" s="215"/>
      <c r="AJ2" s="215"/>
    </row>
    <row r="3" spans="3:36" ht="8.25" customHeight="1" x14ac:dyDescent="0.2">
      <c r="C3" s="217"/>
      <c r="D3" s="217"/>
      <c r="E3" s="217"/>
      <c r="F3" s="217"/>
      <c r="G3" s="218"/>
      <c r="H3" s="218"/>
      <c r="I3" s="218"/>
      <c r="J3" s="218"/>
      <c r="K3" s="218"/>
      <c r="L3" s="218"/>
      <c r="M3" s="218"/>
      <c r="N3" s="218"/>
      <c r="O3" s="219"/>
      <c r="P3" s="219"/>
      <c r="Q3" s="219"/>
    </row>
    <row r="4" spans="3:36" ht="28.5" customHeight="1" x14ac:dyDescent="0.2">
      <c r="C4" s="220" t="s">
        <v>1517</v>
      </c>
      <c r="D4" s="217"/>
      <c r="E4" s="217"/>
      <c r="F4" s="217"/>
      <c r="G4" s="221" t="s">
        <v>1838</v>
      </c>
      <c r="H4" s="177" t="s">
        <v>1838</v>
      </c>
      <c r="I4" s="222" t="s">
        <v>1775</v>
      </c>
      <c r="J4" s="222" t="s">
        <v>1776</v>
      </c>
      <c r="K4" s="222" t="s">
        <v>1777</v>
      </c>
      <c r="L4" s="222" t="s">
        <v>1778</v>
      </c>
      <c r="M4" s="222" t="s">
        <v>1779</v>
      </c>
      <c r="N4" s="222" t="s">
        <v>1780</v>
      </c>
      <c r="O4" s="222" t="s">
        <v>1781</v>
      </c>
      <c r="P4" s="223" t="s">
        <v>1782</v>
      </c>
      <c r="Q4" s="223" t="s">
        <v>1783</v>
      </c>
      <c r="R4" s="223" t="s">
        <v>1784</v>
      </c>
      <c r="S4" s="224" t="s">
        <v>1785</v>
      </c>
      <c r="T4" s="224" t="s">
        <v>1786</v>
      </c>
      <c r="U4" s="224" t="s">
        <v>1787</v>
      </c>
      <c r="V4" s="224" t="s">
        <v>1788</v>
      </c>
      <c r="W4" s="224" t="s">
        <v>1789</v>
      </c>
      <c r="X4" s="224" t="s">
        <v>1790</v>
      </c>
      <c r="Y4" s="224" t="s">
        <v>1791</v>
      </c>
    </row>
    <row r="5" spans="3:36" ht="13.5" thickBot="1" x14ac:dyDescent="0.25">
      <c r="C5" s="225" t="s">
        <v>1518</v>
      </c>
      <c r="D5" s="256"/>
      <c r="E5" s="256"/>
      <c r="F5" s="256"/>
      <c r="G5" s="226"/>
      <c r="H5" s="257"/>
      <c r="I5" s="257"/>
      <c r="J5" s="257"/>
      <c r="K5" s="257"/>
      <c r="L5" s="257"/>
      <c r="M5" s="257"/>
      <c r="N5" s="257"/>
      <c r="O5" s="258"/>
      <c r="P5" s="258"/>
      <c r="Q5" s="258"/>
      <c r="R5" s="258"/>
      <c r="S5" s="258"/>
      <c r="T5" s="258"/>
      <c r="U5" s="258"/>
      <c r="V5" s="258"/>
      <c r="W5" s="258"/>
      <c r="X5" s="258"/>
      <c r="Y5" s="258"/>
      <c r="Z5" s="258"/>
      <c r="AA5" s="258"/>
      <c r="AB5" s="258"/>
      <c r="AC5" s="258"/>
      <c r="AD5" s="258"/>
      <c r="AE5" s="258"/>
    </row>
    <row r="6" spans="3:36" s="261" customFormat="1" ht="9.75" customHeight="1" thickBot="1" x14ac:dyDescent="0.25">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60"/>
      <c r="AJ6" s="260"/>
    </row>
    <row r="7" spans="3:36" ht="81" customHeight="1" x14ac:dyDescent="0.2">
      <c r="C7" s="1566" t="s">
        <v>2044</v>
      </c>
      <c r="D7" s="1557" t="s">
        <v>1519</v>
      </c>
      <c r="E7" s="1558" t="s">
        <v>1493</v>
      </c>
      <c r="F7" s="1559"/>
      <c r="G7" s="262" t="s">
        <v>1496</v>
      </c>
      <c r="H7" s="263"/>
      <c r="I7" s="263"/>
      <c r="J7" s="263"/>
      <c r="K7" s="263"/>
      <c r="L7" s="1558" t="s">
        <v>2041</v>
      </c>
      <c r="M7" s="264"/>
      <c r="N7" s="1558" t="s">
        <v>1520</v>
      </c>
      <c r="O7" s="1572"/>
      <c r="P7" s="1572"/>
      <c r="Q7" s="1559"/>
      <c r="R7" s="1570" t="s">
        <v>1521</v>
      </c>
      <c r="S7" s="1571"/>
      <c r="T7" s="1571"/>
      <c r="U7" s="1571"/>
      <c r="V7" s="1571"/>
      <c r="W7" s="1571"/>
      <c r="X7" s="1571"/>
      <c r="Y7" s="265" t="s">
        <v>1522</v>
      </c>
      <c r="Z7" s="1557" t="s">
        <v>1523</v>
      </c>
      <c r="AA7" s="1557" t="s">
        <v>1524</v>
      </c>
      <c r="AB7" s="1557" t="s">
        <v>1525</v>
      </c>
      <c r="AC7" s="1557" t="s">
        <v>2045</v>
      </c>
      <c r="AD7" s="1558" t="s">
        <v>2046</v>
      </c>
      <c r="AE7" s="1559"/>
      <c r="AF7" s="1570" t="s">
        <v>1526</v>
      </c>
      <c r="AG7" s="1571"/>
      <c r="AH7" s="1578"/>
      <c r="AI7" s="233"/>
      <c r="AJ7" s="233"/>
    </row>
    <row r="8" spans="3:36" ht="54.75" customHeight="1" x14ac:dyDescent="0.2">
      <c r="C8" s="1567"/>
      <c r="D8" s="1555"/>
      <c r="E8" s="1560"/>
      <c r="F8" s="1561"/>
      <c r="G8" s="1564" t="s">
        <v>1527</v>
      </c>
      <c r="H8" s="1579"/>
      <c r="I8" s="1556" t="s">
        <v>1512</v>
      </c>
      <c r="J8" s="266" t="s">
        <v>1504</v>
      </c>
      <c r="K8" s="267"/>
      <c r="L8" s="1560"/>
      <c r="M8" s="268"/>
      <c r="N8" s="1560"/>
      <c r="O8" s="1573"/>
      <c r="P8" s="1573"/>
      <c r="Q8" s="1574"/>
      <c r="R8" s="1564" t="s">
        <v>1528</v>
      </c>
      <c r="S8" s="1580"/>
      <c r="T8" s="1564" t="s">
        <v>1503</v>
      </c>
      <c r="U8" s="1565"/>
      <c r="V8" s="1565"/>
      <c r="W8" s="1565"/>
      <c r="X8" s="1565"/>
      <c r="Y8" s="1554" t="s">
        <v>1527</v>
      </c>
      <c r="Z8" s="1554"/>
      <c r="AA8" s="1554"/>
      <c r="AB8" s="1554"/>
      <c r="AC8" s="1554"/>
      <c r="AD8" s="1560"/>
      <c r="AE8" s="1561"/>
      <c r="AF8" s="1556" t="s">
        <v>1529</v>
      </c>
      <c r="AG8" s="1556" t="s">
        <v>1582</v>
      </c>
      <c r="AH8" s="1552" t="s">
        <v>1531</v>
      </c>
    </row>
    <row r="9" spans="3:36" ht="19.5" customHeight="1" x14ac:dyDescent="0.2">
      <c r="C9" s="1568"/>
      <c r="D9" s="1554" t="s">
        <v>2042</v>
      </c>
      <c r="E9" s="1554"/>
      <c r="F9" s="1556" t="s">
        <v>1532</v>
      </c>
      <c r="G9" s="1556" t="s">
        <v>1509</v>
      </c>
      <c r="H9" s="1556" t="s">
        <v>1510</v>
      </c>
      <c r="I9" s="1554"/>
      <c r="J9" s="1556" t="s">
        <v>1513</v>
      </c>
      <c r="K9" s="1556" t="s">
        <v>1514</v>
      </c>
      <c r="L9" s="1554"/>
      <c r="M9" s="1554" t="s">
        <v>1533</v>
      </c>
      <c r="N9" s="1554"/>
      <c r="O9" s="1554" t="s">
        <v>1533</v>
      </c>
      <c r="P9" s="1554" t="s">
        <v>2047</v>
      </c>
      <c r="Q9" s="1556" t="s">
        <v>1532</v>
      </c>
      <c r="R9" s="1556" t="s">
        <v>1534</v>
      </c>
      <c r="S9" s="1556" t="s">
        <v>1535</v>
      </c>
      <c r="T9" s="1554" t="s">
        <v>1536</v>
      </c>
      <c r="U9" s="1554" t="s">
        <v>1537</v>
      </c>
      <c r="V9" s="269" t="s">
        <v>1538</v>
      </c>
      <c r="W9" s="269"/>
      <c r="X9" s="269"/>
      <c r="Y9" s="1554"/>
      <c r="Z9" s="1554"/>
      <c r="AA9" s="1554"/>
      <c r="AB9" s="1554"/>
      <c r="AC9" s="1554"/>
      <c r="AD9" s="270"/>
      <c r="AE9" s="1556" t="s">
        <v>1532</v>
      </c>
      <c r="AF9" s="1554"/>
      <c r="AG9" s="1581"/>
      <c r="AH9" s="1553"/>
    </row>
    <row r="10" spans="3:36" ht="47.25" customHeight="1" x14ac:dyDescent="0.2">
      <c r="C10" s="1568"/>
      <c r="D10" s="1554"/>
      <c r="E10" s="1554"/>
      <c r="F10" s="1554"/>
      <c r="G10" s="1554"/>
      <c r="H10" s="1554"/>
      <c r="I10" s="1554"/>
      <c r="J10" s="1554"/>
      <c r="K10" s="1554"/>
      <c r="L10" s="1554"/>
      <c r="M10" s="1554"/>
      <c r="N10" s="1554"/>
      <c r="O10" s="1554"/>
      <c r="P10" s="1554"/>
      <c r="Q10" s="1554"/>
      <c r="R10" s="1554"/>
      <c r="S10" s="1554"/>
      <c r="T10" s="1554"/>
      <c r="U10" s="1554"/>
      <c r="V10" s="1562" t="s">
        <v>1539</v>
      </c>
      <c r="W10" s="1583" t="s">
        <v>1540</v>
      </c>
      <c r="X10" s="1556" t="s">
        <v>1541</v>
      </c>
      <c r="Y10" s="1554"/>
      <c r="Z10" s="1554"/>
      <c r="AA10" s="1554"/>
      <c r="AB10" s="1554"/>
      <c r="AC10" s="1554"/>
      <c r="AD10" s="270"/>
      <c r="AE10" s="1554"/>
      <c r="AF10" s="1554"/>
      <c r="AG10" s="1581"/>
      <c r="AH10" s="1553"/>
    </row>
    <row r="11" spans="3:36" ht="55.5" customHeight="1" x14ac:dyDescent="0.2">
      <c r="C11" s="1569"/>
      <c r="D11" s="1555"/>
      <c r="E11" s="1555"/>
      <c r="F11" s="1555"/>
      <c r="G11" s="1555"/>
      <c r="H11" s="1554"/>
      <c r="I11" s="1554"/>
      <c r="J11" s="1554"/>
      <c r="K11" s="1554"/>
      <c r="L11" s="1555"/>
      <c r="M11" s="1555"/>
      <c r="N11" s="1554"/>
      <c r="O11" s="1555"/>
      <c r="P11" s="1555" t="s">
        <v>1542</v>
      </c>
      <c r="Q11" s="1555"/>
      <c r="R11" s="1555"/>
      <c r="S11" s="1555"/>
      <c r="T11" s="1555"/>
      <c r="U11" s="1555"/>
      <c r="V11" s="1563"/>
      <c r="W11" s="1584"/>
      <c r="X11" s="1555"/>
      <c r="Y11" s="1555"/>
      <c r="Z11" s="1554"/>
      <c r="AA11" s="1555"/>
      <c r="AB11" s="1554"/>
      <c r="AC11" s="1554"/>
      <c r="AD11" s="270"/>
      <c r="AE11" s="1555"/>
      <c r="AF11" s="1554"/>
      <c r="AG11" s="1582"/>
      <c r="AH11" s="1553"/>
    </row>
    <row r="12" spans="3:36" ht="18.75" customHeight="1" x14ac:dyDescent="0.2">
      <c r="C12" s="271" t="s">
        <v>1832</v>
      </c>
      <c r="D12" s="852" t="s">
        <v>1</v>
      </c>
      <c r="E12" s="852" t="s">
        <v>2</v>
      </c>
      <c r="F12" s="852" t="s">
        <v>3</v>
      </c>
      <c r="G12" s="853" t="s">
        <v>4</v>
      </c>
      <c r="H12" s="853" t="s">
        <v>5</v>
      </c>
      <c r="I12" s="853" t="s">
        <v>6</v>
      </c>
      <c r="J12" s="853" t="s">
        <v>7</v>
      </c>
      <c r="K12" s="853" t="s">
        <v>8</v>
      </c>
      <c r="L12" s="853" t="s">
        <v>9</v>
      </c>
      <c r="M12" s="853" t="s">
        <v>10</v>
      </c>
      <c r="N12" s="853" t="s">
        <v>11</v>
      </c>
      <c r="O12" s="853" t="s">
        <v>12</v>
      </c>
      <c r="P12" s="853" t="s">
        <v>13</v>
      </c>
      <c r="Q12" s="853">
        <v>140</v>
      </c>
      <c r="R12" s="853">
        <v>150</v>
      </c>
      <c r="S12" s="853">
        <v>160</v>
      </c>
      <c r="T12" s="853">
        <v>170</v>
      </c>
      <c r="U12" s="853">
        <v>180</v>
      </c>
      <c r="V12" s="853">
        <v>190</v>
      </c>
      <c r="W12" s="853">
        <v>200</v>
      </c>
      <c r="X12" s="853">
        <v>210</v>
      </c>
      <c r="Y12" s="853">
        <v>220</v>
      </c>
      <c r="Z12" s="853">
        <v>230</v>
      </c>
      <c r="AA12" s="853">
        <v>240</v>
      </c>
      <c r="AB12" s="853">
        <v>250</v>
      </c>
      <c r="AC12" s="853">
        <v>255</v>
      </c>
      <c r="AD12" s="853">
        <v>260</v>
      </c>
      <c r="AE12" s="853">
        <v>270</v>
      </c>
      <c r="AF12" s="853">
        <v>280</v>
      </c>
      <c r="AG12" s="853">
        <v>290</v>
      </c>
      <c r="AH12" s="854">
        <v>300</v>
      </c>
    </row>
    <row r="13" spans="3:36" ht="24" customHeight="1" x14ac:dyDescent="0.2">
      <c r="C13" s="272" t="s">
        <v>3158</v>
      </c>
      <c r="D13" s="221" t="s">
        <v>1841</v>
      </c>
      <c r="E13" s="221" t="s">
        <v>1842</v>
      </c>
      <c r="F13" s="221" t="s">
        <v>1843</v>
      </c>
      <c r="G13" s="221" t="s">
        <v>1844</v>
      </c>
      <c r="H13" s="221" t="s">
        <v>1845</v>
      </c>
      <c r="I13" s="221" t="s">
        <v>1846</v>
      </c>
      <c r="J13" s="221" t="s">
        <v>1847</v>
      </c>
      <c r="K13" s="221" t="s">
        <v>1848</v>
      </c>
      <c r="L13" s="221" t="s">
        <v>1849</v>
      </c>
      <c r="M13" s="221" t="s">
        <v>1850</v>
      </c>
      <c r="N13" s="221" t="s">
        <v>1851</v>
      </c>
      <c r="O13" s="221" t="s">
        <v>1852</v>
      </c>
      <c r="P13" s="221" t="s">
        <v>1853</v>
      </c>
      <c r="Q13" s="221" t="s">
        <v>1854</v>
      </c>
      <c r="R13" s="221" t="s">
        <v>1855</v>
      </c>
      <c r="S13" s="221" t="s">
        <v>1856</v>
      </c>
      <c r="T13" s="221" t="s">
        <v>1857</v>
      </c>
      <c r="U13" s="221" t="s">
        <v>1858</v>
      </c>
      <c r="V13" s="221" t="s">
        <v>1859</v>
      </c>
      <c r="W13" s="221" t="s">
        <v>1860</v>
      </c>
      <c r="X13" s="221" t="s">
        <v>1861</v>
      </c>
      <c r="Y13" s="221" t="s">
        <v>1862</v>
      </c>
      <c r="Z13" s="221" t="s">
        <v>1863</v>
      </c>
      <c r="AA13" s="221" t="s">
        <v>1864</v>
      </c>
      <c r="AB13" s="221" t="s">
        <v>1865</v>
      </c>
      <c r="AC13" s="221" t="s">
        <v>3159</v>
      </c>
      <c r="AD13" s="221" t="s">
        <v>1866</v>
      </c>
      <c r="AE13" s="221" t="s">
        <v>1867</v>
      </c>
      <c r="AF13" s="221" t="s">
        <v>1868</v>
      </c>
      <c r="AG13" s="221" t="s">
        <v>1869</v>
      </c>
      <c r="AH13" s="855" t="s">
        <v>1870</v>
      </c>
    </row>
  </sheetData>
  <mergeCells count="41">
    <mergeCell ref="C2:AH2"/>
    <mergeCell ref="AF7:AH7"/>
    <mergeCell ref="G8:H8"/>
    <mergeCell ref="I8:I11"/>
    <mergeCell ref="R8:S8"/>
    <mergeCell ref="H9:H11"/>
    <mergeCell ref="AF8:AF11"/>
    <mergeCell ref="AG8:AG11"/>
    <mergeCell ref="W10:W11"/>
    <mergeCell ref="X10:X11"/>
    <mergeCell ref="M9:M11"/>
    <mergeCell ref="O9:O11"/>
    <mergeCell ref="P9:P11"/>
    <mergeCell ref="Q9:Q11"/>
    <mergeCell ref="R9:R11"/>
    <mergeCell ref="S9:S11"/>
    <mergeCell ref="AB7:AB11"/>
    <mergeCell ref="T8:X8"/>
    <mergeCell ref="Y8:Y11"/>
    <mergeCell ref="C7:C11"/>
    <mergeCell ref="R7:X7"/>
    <mergeCell ref="Z7:Z11"/>
    <mergeCell ref="L7:L11"/>
    <mergeCell ref="N7:N11"/>
    <mergeCell ref="O7:Q8"/>
    <mergeCell ref="AH8:AH11"/>
    <mergeCell ref="D9:D11"/>
    <mergeCell ref="E9:E11"/>
    <mergeCell ref="F9:F11"/>
    <mergeCell ref="G9:G11"/>
    <mergeCell ref="AC7:AC11"/>
    <mergeCell ref="AD7:AE8"/>
    <mergeCell ref="T9:T11"/>
    <mergeCell ref="U9:U11"/>
    <mergeCell ref="AE9:AE11"/>
    <mergeCell ref="V10:V11"/>
    <mergeCell ref="J9:J11"/>
    <mergeCell ref="K9:K11"/>
    <mergeCell ref="D7:D8"/>
    <mergeCell ref="E7:F8"/>
    <mergeCell ref="AA7:AA11"/>
  </mergeCells>
  <dataValidations count="1">
    <dataValidation type="list" allowBlank="1" showInputMessage="1" showErrorMessage="1" sqref="G4">
      <formula1>$H$4:$Y$4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B1:M32"/>
  <sheetViews>
    <sheetView showGridLines="0" topLeftCell="A5" zoomScaleNormal="100" workbookViewId="0">
      <selection activeCell="D9" sqref="D9:M28"/>
    </sheetView>
  </sheetViews>
  <sheetFormatPr defaultColWidth="9.140625" defaultRowHeight="12.75" x14ac:dyDescent="0.2"/>
  <cols>
    <col min="1" max="1" width="2.140625" style="50" customWidth="1"/>
    <col min="2" max="2" width="6.7109375" style="50" customWidth="1"/>
    <col min="3" max="3" width="49.5703125" style="50" customWidth="1"/>
    <col min="4" max="4" width="21.28515625" style="50" customWidth="1"/>
    <col min="5" max="5" width="18.85546875" style="50" customWidth="1"/>
    <col min="6" max="6" width="20.85546875" style="50" customWidth="1"/>
    <col min="7" max="7" width="18.85546875" style="50" customWidth="1"/>
    <col min="8" max="8" width="16.28515625" style="50" customWidth="1"/>
    <col min="9" max="9" width="13.85546875" style="50" customWidth="1"/>
    <col min="10" max="10" width="20" style="50" customWidth="1"/>
    <col min="11" max="11" width="18.140625" style="50" customWidth="1"/>
    <col min="12" max="12" width="19.5703125" style="50" customWidth="1"/>
    <col min="13" max="13" width="19.7109375" style="50" customWidth="1"/>
    <col min="14" max="14" width="18.140625" style="50" customWidth="1"/>
    <col min="15" max="15" width="19.7109375" style="50" customWidth="1"/>
    <col min="16" max="16" width="15.85546875" style="50" customWidth="1"/>
    <col min="17" max="16384" width="9.140625" style="50"/>
  </cols>
  <sheetData>
    <row r="1" spans="2:13" ht="13.5" thickBot="1" x14ac:dyDescent="0.25"/>
    <row r="2" spans="2:13" ht="21.95" customHeight="1" thickBot="1" x14ac:dyDescent="0.25">
      <c r="B2" s="1425" t="s">
        <v>2593</v>
      </c>
      <c r="C2" s="1426"/>
      <c r="D2" s="1426"/>
      <c r="E2" s="1426"/>
      <c r="F2" s="1426"/>
      <c r="G2" s="1426"/>
      <c r="H2" s="1426"/>
      <c r="I2" s="1426"/>
      <c r="J2" s="1426"/>
      <c r="K2" s="1426"/>
      <c r="L2" s="1426"/>
      <c r="M2" s="1427"/>
    </row>
    <row r="3" spans="2:13" ht="6.75" customHeight="1" x14ac:dyDescent="0.2">
      <c r="C3" s="273"/>
      <c r="D3" s="274"/>
      <c r="E3" s="274"/>
      <c r="F3" s="274"/>
      <c r="G3" s="274"/>
      <c r="H3" s="274"/>
    </row>
    <row r="4" spans="2:13" ht="30.75" customHeight="1" x14ac:dyDescent="0.2">
      <c r="C4" s="275" t="s">
        <v>1552</v>
      </c>
      <c r="D4" s="276" t="s">
        <v>1812</v>
      </c>
      <c r="E4" s="274"/>
      <c r="F4" s="274"/>
      <c r="G4" s="274"/>
      <c r="H4" s="274"/>
    </row>
    <row r="5" spans="2:13" x14ac:dyDescent="0.2">
      <c r="C5" s="277"/>
    </row>
    <row r="6" spans="2:13" ht="52.5" customHeight="1" x14ac:dyDescent="0.2">
      <c r="B6" s="1585"/>
      <c r="C6" s="1586"/>
      <c r="D6" s="1477" t="s">
        <v>1493</v>
      </c>
      <c r="E6" s="1591"/>
      <c r="F6" s="1478" t="s">
        <v>1554</v>
      </c>
      <c r="G6" s="1501" t="s">
        <v>1333</v>
      </c>
      <c r="H6" s="1501" t="s">
        <v>1334</v>
      </c>
      <c r="I6" s="1501" t="s">
        <v>2594</v>
      </c>
      <c r="J6" s="1501" t="s">
        <v>2048</v>
      </c>
      <c r="K6" s="1501" t="s">
        <v>1520</v>
      </c>
      <c r="L6" s="1501" t="s">
        <v>1500</v>
      </c>
      <c r="M6" s="1501" t="s">
        <v>1501</v>
      </c>
    </row>
    <row r="7" spans="2:13" ht="75" customHeight="1" x14ac:dyDescent="0.2">
      <c r="B7" s="1587"/>
      <c r="C7" s="1588"/>
      <c r="D7" s="679"/>
      <c r="E7" s="680" t="s">
        <v>1553</v>
      </c>
      <c r="F7" s="1592"/>
      <c r="G7" s="1510"/>
      <c r="H7" s="1510"/>
      <c r="I7" s="1510"/>
      <c r="J7" s="1510"/>
      <c r="K7" s="1510"/>
      <c r="L7" s="1510"/>
      <c r="M7" s="1510"/>
    </row>
    <row r="8" spans="2:13" ht="17.25" customHeight="1" x14ac:dyDescent="0.2">
      <c r="B8" s="1589"/>
      <c r="C8" s="1590"/>
      <c r="D8" s="861" t="s">
        <v>1</v>
      </c>
      <c r="E8" s="278" t="s">
        <v>2</v>
      </c>
      <c r="F8" s="278" t="s">
        <v>4</v>
      </c>
      <c r="G8" s="278" t="s">
        <v>5</v>
      </c>
      <c r="H8" s="278" t="s">
        <v>246</v>
      </c>
      <c r="I8" s="278" t="s">
        <v>6</v>
      </c>
      <c r="J8" s="278" t="s">
        <v>7</v>
      </c>
      <c r="K8" s="278" t="s">
        <v>296</v>
      </c>
      <c r="L8" s="278" t="s">
        <v>8</v>
      </c>
      <c r="M8" s="279" t="s">
        <v>9</v>
      </c>
    </row>
    <row r="9" spans="2:13" ht="18" customHeight="1" x14ac:dyDescent="0.2">
      <c r="B9" s="678" t="s">
        <v>1</v>
      </c>
      <c r="C9" s="862" t="s">
        <v>1273</v>
      </c>
      <c r="D9" s="830" t="s">
        <v>301</v>
      </c>
      <c r="E9" s="831" t="s">
        <v>389</v>
      </c>
      <c r="F9" s="831" t="s">
        <v>457</v>
      </c>
      <c r="G9" s="831" t="s">
        <v>544</v>
      </c>
      <c r="H9" s="831" t="s">
        <v>3160</v>
      </c>
      <c r="I9" s="831" t="s">
        <v>512</v>
      </c>
      <c r="J9" s="831" t="s">
        <v>578</v>
      </c>
      <c r="K9" s="831" t="s">
        <v>3161</v>
      </c>
      <c r="L9" s="831" t="s">
        <v>579</v>
      </c>
      <c r="M9" s="843" t="s">
        <v>580</v>
      </c>
    </row>
    <row r="10" spans="2:13" ht="25.5" customHeight="1" x14ac:dyDescent="0.2">
      <c r="B10" s="621" t="s">
        <v>2</v>
      </c>
      <c r="C10" s="290" t="s">
        <v>1555</v>
      </c>
      <c r="D10" s="838" t="s">
        <v>302</v>
      </c>
      <c r="E10" s="825" t="s">
        <v>390</v>
      </c>
      <c r="F10" s="825" t="s">
        <v>545</v>
      </c>
      <c r="G10" s="825" t="s">
        <v>546</v>
      </c>
      <c r="H10" s="825" t="s">
        <v>3162</v>
      </c>
      <c r="I10" s="825" t="s">
        <v>547</v>
      </c>
      <c r="J10" s="825" t="s">
        <v>587</v>
      </c>
      <c r="K10" s="825" t="s">
        <v>1008</v>
      </c>
      <c r="L10" s="825" t="s">
        <v>588</v>
      </c>
      <c r="M10" s="849" t="s">
        <v>589</v>
      </c>
    </row>
    <row r="11" spans="2:13" ht="18" customHeight="1" x14ac:dyDescent="0.2">
      <c r="B11" s="621" t="s">
        <v>3</v>
      </c>
      <c r="C11" s="290" t="s">
        <v>1556</v>
      </c>
      <c r="D11" s="838" t="s">
        <v>303</v>
      </c>
      <c r="E11" s="825" t="s">
        <v>391</v>
      </c>
      <c r="F11" s="825" t="s">
        <v>560</v>
      </c>
      <c r="G11" s="825" t="s">
        <v>572</v>
      </c>
      <c r="H11" s="825" t="s">
        <v>3163</v>
      </c>
      <c r="I11" s="825" t="s">
        <v>596</v>
      </c>
      <c r="J11" s="825" t="s">
        <v>597</v>
      </c>
      <c r="K11" s="825" t="s">
        <v>3164</v>
      </c>
      <c r="L11" s="825" t="s">
        <v>598</v>
      </c>
      <c r="M11" s="849" t="s">
        <v>599</v>
      </c>
    </row>
    <row r="12" spans="2:13" ht="18" customHeight="1" x14ac:dyDescent="0.2">
      <c r="B12" s="621" t="s">
        <v>4</v>
      </c>
      <c r="C12" s="290" t="s">
        <v>1557</v>
      </c>
      <c r="D12" s="838" t="s">
        <v>304</v>
      </c>
      <c r="E12" s="825" t="s">
        <v>392</v>
      </c>
      <c r="F12" s="825" t="s">
        <v>561</v>
      </c>
      <c r="G12" s="825" t="s">
        <v>573</v>
      </c>
      <c r="H12" s="825" t="s">
        <v>3165</v>
      </c>
      <c r="I12" s="825" t="s">
        <v>606</v>
      </c>
      <c r="J12" s="825" t="s">
        <v>607</v>
      </c>
      <c r="K12" s="825" t="s">
        <v>3166</v>
      </c>
      <c r="L12" s="825" t="s">
        <v>608</v>
      </c>
      <c r="M12" s="849" t="s">
        <v>609</v>
      </c>
    </row>
    <row r="13" spans="2:13" ht="18" customHeight="1" x14ac:dyDescent="0.2">
      <c r="B13" s="621" t="s">
        <v>5</v>
      </c>
      <c r="C13" s="290" t="s">
        <v>1277</v>
      </c>
      <c r="D13" s="838" t="s">
        <v>305</v>
      </c>
      <c r="E13" s="825" t="s">
        <v>393</v>
      </c>
      <c r="F13" s="825" t="s">
        <v>562</v>
      </c>
      <c r="G13" s="825" t="s">
        <v>574</v>
      </c>
      <c r="H13" s="825" t="s">
        <v>3167</v>
      </c>
      <c r="I13" s="825" t="s">
        <v>616</v>
      </c>
      <c r="J13" s="825" t="s">
        <v>617</v>
      </c>
      <c r="K13" s="825" t="s">
        <v>1009</v>
      </c>
      <c r="L13" s="825" t="s">
        <v>618</v>
      </c>
      <c r="M13" s="849" t="s">
        <v>619</v>
      </c>
    </row>
    <row r="14" spans="2:13" ht="18" customHeight="1" x14ac:dyDescent="0.2">
      <c r="B14" s="621" t="s">
        <v>6</v>
      </c>
      <c r="C14" s="290" t="s">
        <v>1278</v>
      </c>
      <c r="D14" s="838" t="s">
        <v>306</v>
      </c>
      <c r="E14" s="825" t="s">
        <v>394</v>
      </c>
      <c r="F14" s="825" t="s">
        <v>563</v>
      </c>
      <c r="G14" s="825" t="s">
        <v>575</v>
      </c>
      <c r="H14" s="825" t="s">
        <v>3168</v>
      </c>
      <c r="I14" s="825" t="s">
        <v>626</v>
      </c>
      <c r="J14" s="825" t="s">
        <v>627</v>
      </c>
      <c r="K14" s="825" t="s">
        <v>3169</v>
      </c>
      <c r="L14" s="825" t="s">
        <v>628</v>
      </c>
      <c r="M14" s="849" t="s">
        <v>629</v>
      </c>
    </row>
    <row r="15" spans="2:13" ht="18" customHeight="1" x14ac:dyDescent="0.2">
      <c r="B15" s="621" t="s">
        <v>7</v>
      </c>
      <c r="C15" s="290" t="s">
        <v>1558</v>
      </c>
      <c r="D15" s="838" t="s">
        <v>307</v>
      </c>
      <c r="E15" s="825" t="s">
        <v>395</v>
      </c>
      <c r="F15" s="825" t="s">
        <v>564</v>
      </c>
      <c r="G15" s="825" t="s">
        <v>576</v>
      </c>
      <c r="H15" s="825" t="s">
        <v>3170</v>
      </c>
      <c r="I15" s="825" t="s">
        <v>705</v>
      </c>
      <c r="J15" s="825" t="s">
        <v>706</v>
      </c>
      <c r="K15" s="825" t="s">
        <v>3171</v>
      </c>
      <c r="L15" s="825" t="s">
        <v>709</v>
      </c>
      <c r="M15" s="849" t="s">
        <v>710</v>
      </c>
    </row>
    <row r="16" spans="2:13" s="280" customFormat="1" ht="18" customHeight="1" x14ac:dyDescent="0.2">
      <c r="B16" s="109" t="s">
        <v>296</v>
      </c>
      <c r="C16" s="856" t="s">
        <v>1478</v>
      </c>
      <c r="D16" s="838" t="s">
        <v>1000</v>
      </c>
      <c r="E16" s="825" t="s">
        <v>3172</v>
      </c>
      <c r="F16" s="825" t="s">
        <v>3173</v>
      </c>
      <c r="G16" s="825" t="s">
        <v>3174</v>
      </c>
      <c r="H16" s="825" t="s">
        <v>3175</v>
      </c>
      <c r="I16" s="825" t="s">
        <v>3176</v>
      </c>
      <c r="J16" s="825" t="s">
        <v>3177</v>
      </c>
      <c r="K16" s="825" t="s">
        <v>3178</v>
      </c>
      <c r="L16" s="825" t="s">
        <v>3179</v>
      </c>
      <c r="M16" s="849" t="s">
        <v>3180</v>
      </c>
    </row>
    <row r="17" spans="2:13" ht="18" customHeight="1" x14ac:dyDescent="0.2">
      <c r="B17" s="621" t="s">
        <v>8</v>
      </c>
      <c r="C17" s="290" t="s">
        <v>1280</v>
      </c>
      <c r="D17" s="838" t="s">
        <v>308</v>
      </c>
      <c r="E17" s="825" t="s">
        <v>551</v>
      </c>
      <c r="F17" s="825" t="s">
        <v>565</v>
      </c>
      <c r="G17" s="825" t="s">
        <v>492</v>
      </c>
      <c r="H17" s="825" t="s">
        <v>3181</v>
      </c>
      <c r="I17" s="825" t="s">
        <v>513</v>
      </c>
      <c r="J17" s="825" t="s">
        <v>707</v>
      </c>
      <c r="K17" s="825" t="s">
        <v>3182</v>
      </c>
      <c r="L17" s="825" t="s">
        <v>717</v>
      </c>
      <c r="M17" s="849" t="s">
        <v>718</v>
      </c>
    </row>
    <row r="18" spans="2:13" s="280" customFormat="1" ht="18" customHeight="1" x14ac:dyDescent="0.2">
      <c r="B18" s="109" t="s">
        <v>297</v>
      </c>
      <c r="C18" s="856" t="s">
        <v>1478</v>
      </c>
      <c r="D18" s="838" t="s">
        <v>1001</v>
      </c>
      <c r="E18" s="825" t="s">
        <v>3183</v>
      </c>
      <c r="F18" s="825" t="s">
        <v>3184</v>
      </c>
      <c r="G18" s="825" t="s">
        <v>3185</v>
      </c>
      <c r="H18" s="825" t="s">
        <v>3186</v>
      </c>
      <c r="I18" s="825" t="s">
        <v>3187</v>
      </c>
      <c r="J18" s="825" t="s">
        <v>3188</v>
      </c>
      <c r="K18" s="825" t="s">
        <v>3189</v>
      </c>
      <c r="L18" s="825" t="s">
        <v>3190</v>
      </c>
      <c r="M18" s="849" t="s">
        <v>3191</v>
      </c>
    </row>
    <row r="19" spans="2:13" ht="18" customHeight="1" x14ac:dyDescent="0.2">
      <c r="B19" s="621" t="s">
        <v>9</v>
      </c>
      <c r="C19" s="290" t="s">
        <v>1281</v>
      </c>
      <c r="D19" s="838" t="s">
        <v>309</v>
      </c>
      <c r="E19" s="825" t="s">
        <v>548</v>
      </c>
      <c r="F19" s="825" t="s">
        <v>550</v>
      </c>
      <c r="G19" s="825" t="s">
        <v>493</v>
      </c>
      <c r="H19" s="825" t="s">
        <v>3192</v>
      </c>
      <c r="I19" s="825" t="s">
        <v>514</v>
      </c>
      <c r="J19" s="825" t="s">
        <v>708</v>
      </c>
      <c r="K19" s="825" t="s">
        <v>3193</v>
      </c>
      <c r="L19" s="825" t="s">
        <v>725</v>
      </c>
      <c r="M19" s="849" t="s">
        <v>726</v>
      </c>
    </row>
    <row r="20" spans="2:13" s="280" customFormat="1" ht="18" customHeight="1" x14ac:dyDescent="0.2">
      <c r="B20" s="109" t="s">
        <v>298</v>
      </c>
      <c r="C20" s="856" t="s">
        <v>1478</v>
      </c>
      <c r="D20" s="838" t="s">
        <v>3194</v>
      </c>
      <c r="E20" s="825" t="s">
        <v>3195</v>
      </c>
      <c r="F20" s="825" t="s">
        <v>3196</v>
      </c>
      <c r="G20" s="825" t="s">
        <v>3197</v>
      </c>
      <c r="H20" s="825" t="s">
        <v>3198</v>
      </c>
      <c r="I20" s="825" t="s">
        <v>3199</v>
      </c>
      <c r="J20" s="825" t="s">
        <v>3200</v>
      </c>
      <c r="K20" s="825" t="s">
        <v>3201</v>
      </c>
      <c r="L20" s="825" t="s">
        <v>3202</v>
      </c>
      <c r="M20" s="849" t="s">
        <v>3203</v>
      </c>
    </row>
    <row r="21" spans="2:13" ht="18" customHeight="1" x14ac:dyDescent="0.2">
      <c r="B21" s="621" t="s">
        <v>10</v>
      </c>
      <c r="C21" s="290" t="s">
        <v>1553</v>
      </c>
      <c r="D21" s="838" t="s">
        <v>372</v>
      </c>
      <c r="E21" s="857"/>
      <c r="F21" s="857"/>
      <c r="G21" s="825" t="s">
        <v>1015</v>
      </c>
      <c r="H21" s="825" t="s">
        <v>3204</v>
      </c>
      <c r="I21" s="825" t="s">
        <v>1016</v>
      </c>
      <c r="J21" s="857"/>
      <c r="K21" s="825" t="s">
        <v>3205</v>
      </c>
      <c r="L21" s="825" t="s">
        <v>1010</v>
      </c>
      <c r="M21" s="849" t="s">
        <v>968</v>
      </c>
    </row>
    <row r="22" spans="2:13" ht="18" customHeight="1" x14ac:dyDescent="0.2">
      <c r="B22" s="621" t="s">
        <v>11</v>
      </c>
      <c r="C22" s="290" t="s">
        <v>1283</v>
      </c>
      <c r="D22" s="838" t="s">
        <v>373</v>
      </c>
      <c r="E22" s="825" t="s">
        <v>888</v>
      </c>
      <c r="F22" s="825" t="s">
        <v>566</v>
      </c>
      <c r="G22" s="825" t="s">
        <v>577</v>
      </c>
      <c r="H22" s="825" t="s">
        <v>3206</v>
      </c>
      <c r="I22" s="825" t="s">
        <v>685</v>
      </c>
      <c r="J22" s="825" t="s">
        <v>686</v>
      </c>
      <c r="K22" s="825" t="s">
        <v>3207</v>
      </c>
      <c r="L22" s="825" t="s">
        <v>687</v>
      </c>
      <c r="M22" s="849" t="s">
        <v>688</v>
      </c>
    </row>
    <row r="23" spans="2:13" ht="18" customHeight="1" x14ac:dyDescent="0.2">
      <c r="B23" s="621" t="s">
        <v>12</v>
      </c>
      <c r="C23" s="290" t="s">
        <v>1284</v>
      </c>
      <c r="D23" s="838" t="s">
        <v>374</v>
      </c>
      <c r="E23" s="825" t="s">
        <v>889</v>
      </c>
      <c r="F23" s="825" t="s">
        <v>1002</v>
      </c>
      <c r="G23" s="825" t="s">
        <v>494</v>
      </c>
      <c r="H23" s="825" t="s">
        <v>3208</v>
      </c>
      <c r="I23" s="825" t="s">
        <v>515</v>
      </c>
      <c r="J23" s="825" t="s">
        <v>1004</v>
      </c>
      <c r="K23" s="825" t="s">
        <v>3209</v>
      </c>
      <c r="L23" s="825" t="s">
        <v>1011</v>
      </c>
      <c r="M23" s="849" t="s">
        <v>969</v>
      </c>
    </row>
    <row r="24" spans="2:13" ht="39" customHeight="1" x14ac:dyDescent="0.2">
      <c r="B24" s="621" t="s">
        <v>13</v>
      </c>
      <c r="C24" s="858" t="s">
        <v>1559</v>
      </c>
      <c r="D24" s="838" t="s">
        <v>310</v>
      </c>
      <c r="E24" s="825" t="s">
        <v>890</v>
      </c>
      <c r="F24" s="825" t="s">
        <v>567</v>
      </c>
      <c r="G24" s="825" t="s">
        <v>495</v>
      </c>
      <c r="H24" s="825" t="s">
        <v>3210</v>
      </c>
      <c r="I24" s="825" t="s">
        <v>516</v>
      </c>
      <c r="J24" s="825" t="s">
        <v>695</v>
      </c>
      <c r="K24" s="825" t="s">
        <v>3211</v>
      </c>
      <c r="L24" s="825" t="s">
        <v>696</v>
      </c>
      <c r="M24" s="849" t="s">
        <v>697</v>
      </c>
    </row>
    <row r="25" spans="2:13" ht="18" customHeight="1" x14ac:dyDescent="0.2">
      <c r="B25" s="621" t="s">
        <v>14</v>
      </c>
      <c r="C25" s="290" t="s">
        <v>1286</v>
      </c>
      <c r="D25" s="838" t="s">
        <v>311</v>
      </c>
      <c r="E25" s="825" t="s">
        <v>397</v>
      </c>
      <c r="F25" s="825" t="s">
        <v>459</v>
      </c>
      <c r="G25" s="825" t="s">
        <v>1003</v>
      </c>
      <c r="H25" s="825" t="s">
        <v>3212</v>
      </c>
      <c r="I25" s="825" t="s">
        <v>517</v>
      </c>
      <c r="J25" s="825" t="s">
        <v>1005</v>
      </c>
      <c r="K25" s="825" t="s">
        <v>3213</v>
      </c>
      <c r="L25" s="825" t="s">
        <v>1012</v>
      </c>
      <c r="M25" s="849" t="s">
        <v>970</v>
      </c>
    </row>
    <row r="26" spans="2:13" ht="18" customHeight="1" x14ac:dyDescent="0.2">
      <c r="B26" s="621" t="s">
        <v>15</v>
      </c>
      <c r="C26" s="290" t="s">
        <v>1560</v>
      </c>
      <c r="D26" s="838" t="s">
        <v>312</v>
      </c>
      <c r="E26" s="825" t="s">
        <v>398</v>
      </c>
      <c r="F26" s="825" t="s">
        <v>568</v>
      </c>
      <c r="G26" s="825" t="s">
        <v>496</v>
      </c>
      <c r="H26" s="825" t="s">
        <v>3214</v>
      </c>
      <c r="I26" s="825" t="s">
        <v>518</v>
      </c>
      <c r="J26" s="825" t="s">
        <v>1006</v>
      </c>
      <c r="K26" s="825" t="s">
        <v>3215</v>
      </c>
      <c r="L26" s="825" t="s">
        <v>1013</v>
      </c>
      <c r="M26" s="849" t="s">
        <v>971</v>
      </c>
    </row>
    <row r="27" spans="2:13" ht="18" customHeight="1" x14ac:dyDescent="0.2">
      <c r="B27" s="621" t="s">
        <v>16</v>
      </c>
      <c r="C27" s="290" t="s">
        <v>1561</v>
      </c>
      <c r="D27" s="844" t="s">
        <v>313</v>
      </c>
      <c r="E27" s="845" t="s">
        <v>399</v>
      </c>
      <c r="F27" s="845" t="s">
        <v>569</v>
      </c>
      <c r="G27" s="845" t="s">
        <v>497</v>
      </c>
      <c r="H27" s="845" t="s">
        <v>3216</v>
      </c>
      <c r="I27" s="845" t="s">
        <v>519</v>
      </c>
      <c r="J27" s="845" t="s">
        <v>1007</v>
      </c>
      <c r="K27" s="845" t="s">
        <v>3217</v>
      </c>
      <c r="L27" s="845" t="s">
        <v>1014</v>
      </c>
      <c r="M27" s="846" t="s">
        <v>972</v>
      </c>
    </row>
    <row r="28" spans="2:13" ht="18" customHeight="1" thickBot="1" x14ac:dyDescent="0.25">
      <c r="B28" s="859">
        <v>170</v>
      </c>
      <c r="C28" s="860" t="s">
        <v>1562</v>
      </c>
      <c r="D28" s="870" t="s">
        <v>314</v>
      </c>
      <c r="E28" s="871" t="s">
        <v>891</v>
      </c>
      <c r="F28" s="871" t="s">
        <v>460</v>
      </c>
      <c r="G28" s="871" t="s">
        <v>498</v>
      </c>
      <c r="H28" s="871" t="s">
        <v>3218</v>
      </c>
      <c r="I28" s="871" t="s">
        <v>520</v>
      </c>
      <c r="J28" s="871" t="s">
        <v>892</v>
      </c>
      <c r="K28" s="871" t="s">
        <v>3219</v>
      </c>
      <c r="L28" s="871" t="s">
        <v>893</v>
      </c>
      <c r="M28" s="872" t="s">
        <v>894</v>
      </c>
    </row>
    <row r="29" spans="2:13" x14ac:dyDescent="0.2">
      <c r="C29" s="280"/>
    </row>
    <row r="30" spans="2:13" x14ac:dyDescent="0.2">
      <c r="C30" s="280"/>
    </row>
    <row r="31" spans="2:13" s="281" customFormat="1" x14ac:dyDescent="0.2">
      <c r="B31" s="50"/>
      <c r="C31" s="50"/>
      <c r="D31" s="50"/>
      <c r="E31" s="50"/>
    </row>
    <row r="32" spans="2:13" s="281" customFormat="1" x14ac:dyDescent="0.2">
      <c r="B32" s="50"/>
      <c r="C32" s="50"/>
      <c r="D32" s="50"/>
      <c r="E32" s="50"/>
    </row>
  </sheetData>
  <mergeCells count="11">
    <mergeCell ref="B2:M2"/>
    <mergeCell ref="M6:M7"/>
    <mergeCell ref="B6:C8"/>
    <mergeCell ref="I6:I7"/>
    <mergeCell ref="J6:J7"/>
    <mergeCell ref="K6:K7"/>
    <mergeCell ref="L6:L7"/>
    <mergeCell ref="D6:E6"/>
    <mergeCell ref="F6:F7"/>
    <mergeCell ref="G6:G7"/>
    <mergeCell ref="H6:H7"/>
  </mergeCells>
  <printOptions horizontalCentered="1" verticalCentered="1"/>
  <pageMargins left="0.19685039370078741" right="0" top="0.74803149606299213" bottom="0.74803149606299213" header="0.31496062992125984" footer="0.31496062992125984"/>
  <pageSetup paperSize="9" scale="41" orientation="landscape" r:id="rId1"/>
  <ignoredErrors>
    <ignoredError sqref="D8:E8" numberStoredAsText="1"/>
  </ignoredError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2">
    <pageSetUpPr fitToPage="1"/>
  </sheetPr>
  <dimension ref="B1:R27"/>
  <sheetViews>
    <sheetView showGridLines="0" zoomScaleNormal="100" workbookViewId="0">
      <selection activeCell="D9" sqref="D9:R24"/>
    </sheetView>
  </sheetViews>
  <sheetFormatPr defaultColWidth="9.140625" defaultRowHeight="12.75" x14ac:dyDescent="0.2"/>
  <cols>
    <col min="1" max="1" width="1.5703125" style="50" customWidth="1"/>
    <col min="2" max="2" width="6.5703125" style="50" customWidth="1"/>
    <col min="3" max="3" width="49.5703125" style="50" customWidth="1"/>
    <col min="4" max="4" width="20" style="50" customWidth="1"/>
    <col min="5" max="5" width="20.28515625" style="50" customWidth="1"/>
    <col min="6" max="6" width="19.28515625" style="50" customWidth="1"/>
    <col min="7" max="8" width="18.42578125" style="50" customWidth="1"/>
    <col min="9" max="9" width="16.5703125" style="50" customWidth="1"/>
    <col min="10" max="10" width="19.7109375" style="50" customWidth="1"/>
    <col min="11" max="12" width="18.42578125" style="50" customWidth="1"/>
    <col min="13" max="13" width="20.42578125" style="50" customWidth="1"/>
    <col min="14" max="15" width="18.42578125" style="50" customWidth="1"/>
    <col min="16" max="16" width="19.28515625" style="50" customWidth="1"/>
    <col min="17" max="17" width="20.42578125" style="50" customWidth="1"/>
    <col min="18" max="18" width="18.42578125" style="50" customWidth="1"/>
    <col min="19" max="16384" width="9.140625" style="50"/>
  </cols>
  <sheetData>
    <row r="1" spans="2:18" ht="13.5" thickBot="1" x14ac:dyDescent="0.25"/>
    <row r="2" spans="2:18" s="282" customFormat="1" ht="25.5" customHeight="1" thickBot="1" x14ac:dyDescent="0.25">
      <c r="B2" s="1425" t="s">
        <v>2595</v>
      </c>
      <c r="C2" s="1426"/>
      <c r="D2" s="1426"/>
      <c r="E2" s="1426"/>
      <c r="F2" s="1426"/>
      <c r="G2" s="1426"/>
      <c r="H2" s="1426"/>
      <c r="I2" s="1426"/>
      <c r="J2" s="1426"/>
      <c r="K2" s="1426"/>
      <c r="L2" s="1426"/>
      <c r="M2" s="1426"/>
      <c r="N2" s="1426"/>
      <c r="O2" s="1426"/>
      <c r="P2" s="1426"/>
      <c r="Q2" s="1426"/>
      <c r="R2" s="1427"/>
    </row>
    <row r="3" spans="2:18" ht="7.5" customHeight="1" x14ac:dyDescent="0.2">
      <c r="C3" s="273"/>
      <c r="D3" s="274"/>
      <c r="E3" s="274"/>
      <c r="F3" s="274"/>
      <c r="G3" s="274"/>
      <c r="H3" s="274"/>
    </row>
    <row r="4" spans="2:18" ht="25.5" x14ac:dyDescent="0.2">
      <c r="C4" s="275" t="s">
        <v>1552</v>
      </c>
      <c r="D4" s="276" t="s">
        <v>1812</v>
      </c>
      <c r="E4" s="274"/>
      <c r="F4" s="274"/>
      <c r="G4" s="274"/>
      <c r="H4" s="274"/>
    </row>
    <row r="5" spans="2:18" ht="7.5" customHeight="1" x14ac:dyDescent="0.2">
      <c r="C5" s="277"/>
    </row>
    <row r="6" spans="2:18" ht="66" customHeight="1" x14ac:dyDescent="0.2">
      <c r="B6" s="614"/>
      <c r="C6" s="863"/>
      <c r="D6" s="1477" t="s">
        <v>1493</v>
      </c>
      <c r="E6" s="1591"/>
      <c r="F6" s="1478" t="s">
        <v>1554</v>
      </c>
      <c r="G6" s="1501" t="s">
        <v>1333</v>
      </c>
      <c r="H6" s="1501" t="s">
        <v>1334</v>
      </c>
      <c r="I6" s="1501" t="s">
        <v>2594</v>
      </c>
      <c r="J6" s="1501" t="s">
        <v>2048</v>
      </c>
      <c r="K6" s="1477" t="s">
        <v>2042</v>
      </c>
      <c r="L6" s="1477" t="s">
        <v>1523</v>
      </c>
      <c r="M6" s="1591"/>
      <c r="N6" s="1594" t="s">
        <v>1520</v>
      </c>
      <c r="O6" s="1477" t="s">
        <v>1500</v>
      </c>
      <c r="P6" s="1591"/>
      <c r="Q6" s="1478" t="s">
        <v>1501</v>
      </c>
      <c r="R6" s="1501" t="s">
        <v>1529</v>
      </c>
    </row>
    <row r="7" spans="2:18" ht="51" x14ac:dyDescent="0.2">
      <c r="B7" s="616"/>
      <c r="C7" s="864"/>
      <c r="D7" s="677"/>
      <c r="E7" s="680" t="s">
        <v>1909</v>
      </c>
      <c r="F7" s="1592"/>
      <c r="G7" s="1510"/>
      <c r="H7" s="1510"/>
      <c r="I7" s="1510"/>
      <c r="J7" s="1510"/>
      <c r="K7" s="1593"/>
      <c r="L7" s="677"/>
      <c r="M7" s="680" t="s">
        <v>1909</v>
      </c>
      <c r="N7" s="1595"/>
      <c r="O7" s="677"/>
      <c r="P7" s="680" t="s">
        <v>1909</v>
      </c>
      <c r="Q7" s="1592"/>
      <c r="R7" s="1510"/>
    </row>
    <row r="8" spans="2:18" ht="16.5" customHeight="1" x14ac:dyDescent="0.2">
      <c r="B8" s="620"/>
      <c r="C8" s="288"/>
      <c r="D8" s="865" t="s">
        <v>1</v>
      </c>
      <c r="E8" s="866" t="s">
        <v>3</v>
      </c>
      <c r="F8" s="278" t="s">
        <v>4</v>
      </c>
      <c r="G8" s="278" t="s">
        <v>5</v>
      </c>
      <c r="H8" s="278" t="s">
        <v>246</v>
      </c>
      <c r="I8" s="278" t="s">
        <v>6</v>
      </c>
      <c r="J8" s="278" t="s">
        <v>7</v>
      </c>
      <c r="K8" s="278" t="s">
        <v>8</v>
      </c>
      <c r="L8" s="865" t="s">
        <v>9</v>
      </c>
      <c r="M8" s="865" t="s">
        <v>10</v>
      </c>
      <c r="N8" s="283" t="s">
        <v>288</v>
      </c>
      <c r="O8" s="865" t="s">
        <v>11</v>
      </c>
      <c r="P8" s="865" t="s">
        <v>12</v>
      </c>
      <c r="Q8" s="278">
        <v>125</v>
      </c>
      <c r="R8" s="278" t="s">
        <v>13</v>
      </c>
    </row>
    <row r="9" spans="2:18" ht="16.5" customHeight="1" x14ac:dyDescent="0.2">
      <c r="B9" s="621" t="s">
        <v>1</v>
      </c>
      <c r="C9" s="622" t="s">
        <v>1273</v>
      </c>
      <c r="D9" s="830" t="s">
        <v>301</v>
      </c>
      <c r="E9" s="831" t="s">
        <v>424</v>
      </c>
      <c r="F9" s="831" t="s">
        <v>457</v>
      </c>
      <c r="G9" s="831" t="s">
        <v>544</v>
      </c>
      <c r="H9" s="831" t="s">
        <v>3160</v>
      </c>
      <c r="I9" s="831" t="s">
        <v>512</v>
      </c>
      <c r="J9" s="831" t="s">
        <v>578</v>
      </c>
      <c r="K9" s="831" t="s">
        <v>579</v>
      </c>
      <c r="L9" s="831" t="s">
        <v>580</v>
      </c>
      <c r="M9" s="831" t="s">
        <v>581</v>
      </c>
      <c r="N9" s="831" t="s">
        <v>3220</v>
      </c>
      <c r="O9" s="831" t="s">
        <v>582</v>
      </c>
      <c r="P9" s="831" t="s">
        <v>583</v>
      </c>
      <c r="Q9" s="831" t="s">
        <v>3221</v>
      </c>
      <c r="R9" s="843" t="s">
        <v>584</v>
      </c>
    </row>
    <row r="10" spans="2:18" ht="16.5" customHeight="1" x14ac:dyDescent="0.2">
      <c r="B10" s="621" t="s">
        <v>2</v>
      </c>
      <c r="C10" s="867" t="s">
        <v>1278</v>
      </c>
      <c r="D10" s="838" t="s">
        <v>302</v>
      </c>
      <c r="E10" s="825" t="s">
        <v>425</v>
      </c>
      <c r="F10" s="825" t="s">
        <v>545</v>
      </c>
      <c r="G10" s="825" t="s">
        <v>546</v>
      </c>
      <c r="H10" s="825" t="s">
        <v>3162</v>
      </c>
      <c r="I10" s="825" t="s">
        <v>547</v>
      </c>
      <c r="J10" s="825" t="s">
        <v>587</v>
      </c>
      <c r="K10" s="825" t="s">
        <v>588</v>
      </c>
      <c r="L10" s="825" t="s">
        <v>589</v>
      </c>
      <c r="M10" s="825" t="s">
        <v>590</v>
      </c>
      <c r="N10" s="825" t="s">
        <v>3222</v>
      </c>
      <c r="O10" s="825" t="s">
        <v>591</v>
      </c>
      <c r="P10" s="825" t="s">
        <v>592</v>
      </c>
      <c r="Q10" s="825" t="s">
        <v>3223</v>
      </c>
      <c r="R10" s="849" t="s">
        <v>593</v>
      </c>
    </row>
    <row r="11" spans="2:18" x14ac:dyDescent="0.2">
      <c r="B11" s="621" t="s">
        <v>3</v>
      </c>
      <c r="C11" s="868" t="s">
        <v>1279</v>
      </c>
      <c r="D11" s="838" t="s">
        <v>303</v>
      </c>
      <c r="E11" s="825" t="s">
        <v>426</v>
      </c>
      <c r="F11" s="825" t="s">
        <v>560</v>
      </c>
      <c r="G11" s="825" t="s">
        <v>572</v>
      </c>
      <c r="H11" s="825" t="s">
        <v>3163</v>
      </c>
      <c r="I11" s="825" t="s">
        <v>596</v>
      </c>
      <c r="J11" s="825" t="s">
        <v>597</v>
      </c>
      <c r="K11" s="825" t="s">
        <v>598</v>
      </c>
      <c r="L11" s="825" t="s">
        <v>599</v>
      </c>
      <c r="M11" s="825" t="s">
        <v>600</v>
      </c>
      <c r="N11" s="825" t="s">
        <v>3224</v>
      </c>
      <c r="O11" s="825" t="s">
        <v>601</v>
      </c>
      <c r="P11" s="825" t="s">
        <v>602</v>
      </c>
      <c r="Q11" s="825" t="s">
        <v>3225</v>
      </c>
      <c r="R11" s="849" t="s">
        <v>603</v>
      </c>
    </row>
    <row r="12" spans="2:18" ht="38.25" x14ac:dyDescent="0.2">
      <c r="B12" s="372" t="s">
        <v>2049</v>
      </c>
      <c r="C12" s="623" t="s">
        <v>2596</v>
      </c>
      <c r="D12" s="838" t="s">
        <v>3226</v>
      </c>
      <c r="E12" s="825" t="s">
        <v>3227</v>
      </c>
      <c r="F12" s="825" t="s">
        <v>3228</v>
      </c>
      <c r="G12" s="825" t="s">
        <v>3229</v>
      </c>
      <c r="H12" s="825" t="s">
        <v>3230</v>
      </c>
      <c r="I12" s="825" t="s">
        <v>3231</v>
      </c>
      <c r="J12" s="825" t="s">
        <v>3232</v>
      </c>
      <c r="K12" s="825" t="s">
        <v>3233</v>
      </c>
      <c r="L12" s="825" t="s">
        <v>3234</v>
      </c>
      <c r="M12" s="825" t="s">
        <v>3235</v>
      </c>
      <c r="N12" s="825" t="s">
        <v>3236</v>
      </c>
      <c r="O12" s="825" t="s">
        <v>3237</v>
      </c>
      <c r="P12" s="825" t="s">
        <v>3238</v>
      </c>
      <c r="Q12" s="825" t="s">
        <v>3239</v>
      </c>
      <c r="R12" s="849" t="s">
        <v>3240</v>
      </c>
    </row>
    <row r="13" spans="2:18" ht="16.5" customHeight="1" x14ac:dyDescent="0.2">
      <c r="B13" s="372" t="s">
        <v>1878</v>
      </c>
      <c r="C13" s="623" t="s">
        <v>2597</v>
      </c>
      <c r="D13" s="838" t="s">
        <v>2914</v>
      </c>
      <c r="E13" s="825" t="s">
        <v>3241</v>
      </c>
      <c r="F13" s="825" t="s">
        <v>3242</v>
      </c>
      <c r="G13" s="825" t="s">
        <v>3243</v>
      </c>
      <c r="H13" s="825" t="s">
        <v>3244</v>
      </c>
      <c r="I13" s="825" t="s">
        <v>3245</v>
      </c>
      <c r="J13" s="825" t="s">
        <v>3246</v>
      </c>
      <c r="K13" s="873"/>
      <c r="L13" s="873"/>
      <c r="M13" s="873"/>
      <c r="N13" s="825" t="s">
        <v>3247</v>
      </c>
      <c r="O13" s="825" t="s">
        <v>3248</v>
      </c>
      <c r="P13" s="825" t="s">
        <v>3249</v>
      </c>
      <c r="Q13" s="825" t="s">
        <v>3250</v>
      </c>
      <c r="R13" s="849" t="s">
        <v>3251</v>
      </c>
    </row>
    <row r="14" spans="2:18" ht="16.5" customHeight="1" x14ac:dyDescent="0.2">
      <c r="B14" s="621" t="s">
        <v>5</v>
      </c>
      <c r="C14" s="623" t="s">
        <v>2598</v>
      </c>
      <c r="D14" s="838" t="s">
        <v>305</v>
      </c>
      <c r="E14" s="825" t="s">
        <v>428</v>
      </c>
      <c r="F14" s="825" t="s">
        <v>562</v>
      </c>
      <c r="G14" s="825" t="s">
        <v>574</v>
      </c>
      <c r="H14" s="825" t="s">
        <v>3167</v>
      </c>
      <c r="I14" s="825" t="s">
        <v>616</v>
      </c>
      <c r="J14" s="825" t="s">
        <v>617</v>
      </c>
      <c r="K14" s="825" t="s">
        <v>618</v>
      </c>
      <c r="L14" s="825" t="s">
        <v>619</v>
      </c>
      <c r="M14" s="825" t="s">
        <v>620</v>
      </c>
      <c r="N14" s="825" t="s">
        <v>3252</v>
      </c>
      <c r="O14" s="825" t="s">
        <v>621</v>
      </c>
      <c r="P14" s="825" t="s">
        <v>622</v>
      </c>
      <c r="Q14" s="825" t="s">
        <v>3253</v>
      </c>
      <c r="R14" s="849" t="s">
        <v>623</v>
      </c>
    </row>
    <row r="15" spans="2:18" ht="16.5" customHeight="1" x14ac:dyDescent="0.2">
      <c r="B15" s="621" t="s">
        <v>6</v>
      </c>
      <c r="C15" s="868" t="s">
        <v>1280</v>
      </c>
      <c r="D15" s="838" t="s">
        <v>306</v>
      </c>
      <c r="E15" s="825" t="s">
        <v>429</v>
      </c>
      <c r="F15" s="825" t="s">
        <v>563</v>
      </c>
      <c r="G15" s="825" t="s">
        <v>575</v>
      </c>
      <c r="H15" s="825" t="s">
        <v>3168</v>
      </c>
      <c r="I15" s="825" t="s">
        <v>626</v>
      </c>
      <c r="J15" s="825" t="s">
        <v>627</v>
      </c>
      <c r="K15" s="825" t="s">
        <v>628</v>
      </c>
      <c r="L15" s="825" t="s">
        <v>629</v>
      </c>
      <c r="M15" s="825" t="s">
        <v>630</v>
      </c>
      <c r="N15" s="825" t="s">
        <v>3254</v>
      </c>
      <c r="O15" s="825" t="s">
        <v>631</v>
      </c>
      <c r="P15" s="825" t="s">
        <v>632</v>
      </c>
      <c r="Q15" s="825" t="s">
        <v>3255</v>
      </c>
      <c r="R15" s="849" t="s">
        <v>633</v>
      </c>
    </row>
    <row r="16" spans="2:18" ht="16.5" customHeight="1" x14ac:dyDescent="0.2">
      <c r="B16" s="621" t="s">
        <v>7</v>
      </c>
      <c r="C16" s="623" t="s">
        <v>1563</v>
      </c>
      <c r="D16" s="838" t="s">
        <v>307</v>
      </c>
      <c r="E16" s="825" t="s">
        <v>430</v>
      </c>
      <c r="F16" s="825" t="s">
        <v>564</v>
      </c>
      <c r="G16" s="825" t="s">
        <v>576</v>
      </c>
      <c r="H16" s="825" t="s">
        <v>3170</v>
      </c>
      <c r="I16" s="825" t="s">
        <v>705</v>
      </c>
      <c r="J16" s="825" t="s">
        <v>706</v>
      </c>
      <c r="K16" s="825" t="s">
        <v>709</v>
      </c>
      <c r="L16" s="825" t="s">
        <v>710</v>
      </c>
      <c r="M16" s="825" t="s">
        <v>711</v>
      </c>
      <c r="N16" s="825" t="s">
        <v>3256</v>
      </c>
      <c r="O16" s="825" t="s">
        <v>712</v>
      </c>
      <c r="P16" s="825" t="s">
        <v>713</v>
      </c>
      <c r="Q16" s="825" t="s">
        <v>3257</v>
      </c>
      <c r="R16" s="849" t="s">
        <v>714</v>
      </c>
    </row>
    <row r="17" spans="2:18" ht="16.5" customHeight="1" x14ac:dyDescent="0.2">
      <c r="B17" s="621" t="s">
        <v>8</v>
      </c>
      <c r="C17" s="624" t="s">
        <v>1564</v>
      </c>
      <c r="D17" s="838" t="s">
        <v>308</v>
      </c>
      <c r="E17" s="825" t="s">
        <v>552</v>
      </c>
      <c r="F17" s="825" t="s">
        <v>565</v>
      </c>
      <c r="G17" s="825" t="s">
        <v>492</v>
      </c>
      <c r="H17" s="825" t="s">
        <v>3181</v>
      </c>
      <c r="I17" s="825" t="s">
        <v>513</v>
      </c>
      <c r="J17" s="825" t="s">
        <v>707</v>
      </c>
      <c r="K17" s="825" t="s">
        <v>717</v>
      </c>
      <c r="L17" s="825" t="s">
        <v>718</v>
      </c>
      <c r="M17" s="825" t="s">
        <v>719</v>
      </c>
      <c r="N17" s="825" t="s">
        <v>3258</v>
      </c>
      <c r="O17" s="825" t="s">
        <v>720</v>
      </c>
      <c r="P17" s="825" t="s">
        <v>721</v>
      </c>
      <c r="Q17" s="825" t="s">
        <v>3259</v>
      </c>
      <c r="R17" s="849" t="s">
        <v>722</v>
      </c>
    </row>
    <row r="18" spans="2:18" ht="16.5" customHeight="1" x14ac:dyDescent="0.2">
      <c r="B18" s="621" t="s">
        <v>9</v>
      </c>
      <c r="C18" s="624" t="s">
        <v>1565</v>
      </c>
      <c r="D18" s="838" t="s">
        <v>309</v>
      </c>
      <c r="E18" s="825" t="s">
        <v>549</v>
      </c>
      <c r="F18" s="825" t="s">
        <v>550</v>
      </c>
      <c r="G18" s="825" t="s">
        <v>493</v>
      </c>
      <c r="H18" s="825" t="s">
        <v>3192</v>
      </c>
      <c r="I18" s="825" t="s">
        <v>514</v>
      </c>
      <c r="J18" s="825" t="s">
        <v>708</v>
      </c>
      <c r="K18" s="825" t="s">
        <v>725</v>
      </c>
      <c r="L18" s="825" t="s">
        <v>726</v>
      </c>
      <c r="M18" s="825" t="s">
        <v>727</v>
      </c>
      <c r="N18" s="825" t="s">
        <v>3260</v>
      </c>
      <c r="O18" s="825" t="s">
        <v>728</v>
      </c>
      <c r="P18" s="825" t="s">
        <v>729</v>
      </c>
      <c r="Q18" s="825" t="s">
        <v>3261</v>
      </c>
      <c r="R18" s="849" t="s">
        <v>730</v>
      </c>
    </row>
    <row r="19" spans="2:18" ht="16.5" customHeight="1" x14ac:dyDescent="0.2">
      <c r="B19" s="621" t="s">
        <v>10</v>
      </c>
      <c r="C19" s="623" t="s">
        <v>1566</v>
      </c>
      <c r="D19" s="838" t="s">
        <v>372</v>
      </c>
      <c r="E19" s="825" t="s">
        <v>431</v>
      </c>
      <c r="F19" s="825" t="s">
        <v>458</v>
      </c>
      <c r="G19" s="825" t="s">
        <v>1015</v>
      </c>
      <c r="H19" s="825" t="s">
        <v>3204</v>
      </c>
      <c r="I19" s="825" t="s">
        <v>1016</v>
      </c>
      <c r="J19" s="825" t="s">
        <v>1017</v>
      </c>
      <c r="K19" s="825" t="s">
        <v>1010</v>
      </c>
      <c r="L19" s="825" t="s">
        <v>968</v>
      </c>
      <c r="M19" s="825" t="s">
        <v>973</v>
      </c>
      <c r="N19" s="825" t="s">
        <v>3262</v>
      </c>
      <c r="O19" s="825" t="s">
        <v>979</v>
      </c>
      <c r="P19" s="825" t="s">
        <v>980</v>
      </c>
      <c r="Q19" s="825" t="s">
        <v>3263</v>
      </c>
      <c r="R19" s="849" t="s">
        <v>981</v>
      </c>
    </row>
    <row r="20" spans="2:18" ht="16.5" customHeight="1" x14ac:dyDescent="0.2">
      <c r="B20" s="621" t="s">
        <v>11</v>
      </c>
      <c r="C20" s="623" t="s">
        <v>1567</v>
      </c>
      <c r="D20" s="838" t="s">
        <v>373</v>
      </c>
      <c r="E20" s="825" t="s">
        <v>553</v>
      </c>
      <c r="F20" s="825" t="s">
        <v>566</v>
      </c>
      <c r="G20" s="825" t="s">
        <v>577</v>
      </c>
      <c r="H20" s="825" t="s">
        <v>3206</v>
      </c>
      <c r="I20" s="825" t="s">
        <v>685</v>
      </c>
      <c r="J20" s="825" t="s">
        <v>686</v>
      </c>
      <c r="K20" s="825" t="s">
        <v>687</v>
      </c>
      <c r="L20" s="825" t="s">
        <v>688</v>
      </c>
      <c r="M20" s="825" t="s">
        <v>689</v>
      </c>
      <c r="N20" s="825" t="s">
        <v>3264</v>
      </c>
      <c r="O20" s="825" t="s">
        <v>690</v>
      </c>
      <c r="P20" s="825" t="s">
        <v>691</v>
      </c>
      <c r="Q20" s="825" t="s">
        <v>3265</v>
      </c>
      <c r="R20" s="849" t="s">
        <v>692</v>
      </c>
    </row>
    <row r="21" spans="2:18" ht="16.5" customHeight="1" x14ac:dyDescent="0.2">
      <c r="B21" s="621" t="s">
        <v>12</v>
      </c>
      <c r="C21" s="624" t="s">
        <v>1564</v>
      </c>
      <c r="D21" s="838" t="s">
        <v>374</v>
      </c>
      <c r="E21" s="825" t="s">
        <v>554</v>
      </c>
      <c r="F21" s="825" t="s">
        <v>1002</v>
      </c>
      <c r="G21" s="825" t="s">
        <v>494</v>
      </c>
      <c r="H21" s="825" t="s">
        <v>3208</v>
      </c>
      <c r="I21" s="825" t="s">
        <v>515</v>
      </c>
      <c r="J21" s="825" t="s">
        <v>1004</v>
      </c>
      <c r="K21" s="825" t="s">
        <v>1011</v>
      </c>
      <c r="L21" s="825" t="s">
        <v>969</v>
      </c>
      <c r="M21" s="825" t="s">
        <v>974</v>
      </c>
      <c r="N21" s="825" t="s">
        <v>3266</v>
      </c>
      <c r="O21" s="825" t="s">
        <v>982</v>
      </c>
      <c r="P21" s="825" t="s">
        <v>983</v>
      </c>
      <c r="Q21" s="825" t="s">
        <v>3267</v>
      </c>
      <c r="R21" s="849" t="s">
        <v>984</v>
      </c>
    </row>
    <row r="22" spans="2:18" ht="16.5" customHeight="1" x14ac:dyDescent="0.2">
      <c r="B22" s="621" t="s">
        <v>13</v>
      </c>
      <c r="C22" s="624" t="s">
        <v>1565</v>
      </c>
      <c r="D22" s="838" t="s">
        <v>310</v>
      </c>
      <c r="E22" s="825" t="s">
        <v>555</v>
      </c>
      <c r="F22" s="825" t="s">
        <v>567</v>
      </c>
      <c r="G22" s="825" t="s">
        <v>495</v>
      </c>
      <c r="H22" s="825" t="s">
        <v>3210</v>
      </c>
      <c r="I22" s="825" t="s">
        <v>516</v>
      </c>
      <c r="J22" s="825" t="s">
        <v>695</v>
      </c>
      <c r="K22" s="825" t="s">
        <v>696</v>
      </c>
      <c r="L22" s="825" t="s">
        <v>697</v>
      </c>
      <c r="M22" s="825" t="s">
        <v>698</v>
      </c>
      <c r="N22" s="825" t="s">
        <v>3268</v>
      </c>
      <c r="O22" s="825" t="s">
        <v>699</v>
      </c>
      <c r="P22" s="825" t="s">
        <v>700</v>
      </c>
      <c r="Q22" s="825" t="s">
        <v>3269</v>
      </c>
      <c r="R22" s="849" t="s">
        <v>701</v>
      </c>
    </row>
    <row r="23" spans="2:18" ht="16.5" customHeight="1" x14ac:dyDescent="0.2">
      <c r="B23" s="621" t="s">
        <v>14</v>
      </c>
      <c r="C23" s="868" t="s">
        <v>1287</v>
      </c>
      <c r="D23" s="844" t="s">
        <v>311</v>
      </c>
      <c r="E23" s="845" t="s">
        <v>432</v>
      </c>
      <c r="F23" s="845" t="s">
        <v>459</v>
      </c>
      <c r="G23" s="845" t="s">
        <v>1003</v>
      </c>
      <c r="H23" s="845" t="s">
        <v>3212</v>
      </c>
      <c r="I23" s="845" t="s">
        <v>517</v>
      </c>
      <c r="J23" s="845" t="s">
        <v>1005</v>
      </c>
      <c r="K23" s="845" t="s">
        <v>1012</v>
      </c>
      <c r="L23" s="845" t="s">
        <v>970</v>
      </c>
      <c r="M23" s="845" t="s">
        <v>975</v>
      </c>
      <c r="N23" s="845" t="s">
        <v>3270</v>
      </c>
      <c r="O23" s="845" t="s">
        <v>985</v>
      </c>
      <c r="P23" s="845" t="s">
        <v>986</v>
      </c>
      <c r="Q23" s="845" t="s">
        <v>3271</v>
      </c>
      <c r="R23" s="846" t="s">
        <v>987</v>
      </c>
    </row>
    <row r="24" spans="2:18" x14ac:dyDescent="0.2">
      <c r="B24" s="621">
        <v>150</v>
      </c>
      <c r="C24" s="869" t="s">
        <v>1562</v>
      </c>
      <c r="D24" s="874" t="s">
        <v>312</v>
      </c>
      <c r="E24" s="875" t="s">
        <v>556</v>
      </c>
      <c r="F24" s="875" t="s">
        <v>568</v>
      </c>
      <c r="G24" s="875" t="s">
        <v>496</v>
      </c>
      <c r="H24" s="875" t="s">
        <v>3214</v>
      </c>
      <c r="I24" s="875" t="s">
        <v>518</v>
      </c>
      <c r="J24" s="875" t="s">
        <v>1006</v>
      </c>
      <c r="K24" s="875" t="s">
        <v>1013</v>
      </c>
      <c r="L24" s="875" t="s">
        <v>971</v>
      </c>
      <c r="M24" s="875" t="s">
        <v>976</v>
      </c>
      <c r="N24" s="875" t="s">
        <v>3272</v>
      </c>
      <c r="O24" s="875" t="s">
        <v>988</v>
      </c>
      <c r="P24" s="875" t="s">
        <v>989</v>
      </c>
      <c r="Q24" s="875" t="s">
        <v>3273</v>
      </c>
      <c r="R24" s="876" t="s">
        <v>990</v>
      </c>
    </row>
    <row r="26" spans="2:18" s="281" customFormat="1" x14ac:dyDescent="0.2">
      <c r="B26" s="50"/>
      <c r="C26" s="50"/>
      <c r="D26" s="50"/>
      <c r="E26" s="50"/>
    </row>
    <row r="27" spans="2:18" s="281" customFormat="1" x14ac:dyDescent="0.2">
      <c r="B27" s="50"/>
      <c r="C27" s="50"/>
      <c r="D27" s="50"/>
      <c r="E27" s="50"/>
    </row>
  </sheetData>
  <mergeCells count="13">
    <mergeCell ref="B2:R2"/>
    <mergeCell ref="D6:E6"/>
    <mergeCell ref="F6:F7"/>
    <mergeCell ref="G6:G7"/>
    <mergeCell ref="H6:H7"/>
    <mergeCell ref="I6:I7"/>
    <mergeCell ref="J6:J7"/>
    <mergeCell ref="K6:K7"/>
    <mergeCell ref="L6:M6"/>
    <mergeCell ref="N6:N7"/>
    <mergeCell ref="O6:P6"/>
    <mergeCell ref="Q6:Q7"/>
    <mergeCell ref="R6:R7"/>
  </mergeCells>
  <printOptions horizontalCentered="1" verticalCentered="1"/>
  <pageMargins left="0.19685039370078741" right="0" top="0.74803149606299213" bottom="0.74803149606299213" header="0.31496062992125984" footer="0.31496062992125984"/>
  <pageSetup paperSize="9" scale="41" orientation="landscape"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pageSetUpPr fitToPage="1"/>
  </sheetPr>
  <dimension ref="B1:F32"/>
  <sheetViews>
    <sheetView showGridLines="0" zoomScaleNormal="100" workbookViewId="0">
      <selection activeCell="C29" sqref="C29"/>
    </sheetView>
  </sheetViews>
  <sheetFormatPr defaultColWidth="9.140625" defaultRowHeight="12.75" x14ac:dyDescent="0.2"/>
  <cols>
    <col min="1" max="1" width="2.140625" style="50" customWidth="1"/>
    <col min="2" max="2" width="6.7109375" style="50" customWidth="1"/>
    <col min="3" max="3" width="127.42578125" style="50" customWidth="1"/>
    <col min="4" max="4" width="21.28515625" style="50" customWidth="1"/>
    <col min="5" max="5" width="18.85546875" style="50" customWidth="1"/>
    <col min="6" max="6" width="20.85546875" style="50" customWidth="1"/>
    <col min="7" max="7" width="18.140625" style="50" customWidth="1"/>
    <col min="8" max="8" width="19.7109375" style="50" customWidth="1"/>
    <col min="9" max="9" width="15.85546875" style="50" customWidth="1"/>
    <col min="10" max="16384" width="9.140625" style="50"/>
  </cols>
  <sheetData>
    <row r="1" spans="2:6" ht="13.5" thickBot="1" x14ac:dyDescent="0.25"/>
    <row r="2" spans="2:6" ht="42.75" customHeight="1" thickBot="1" x14ac:dyDescent="0.25">
      <c r="B2" s="1596" t="s">
        <v>1951</v>
      </c>
      <c r="C2" s="1597"/>
      <c r="D2" s="1597"/>
      <c r="E2" s="1597"/>
      <c r="F2" s="1598"/>
    </row>
    <row r="3" spans="2:6" ht="6.75" customHeight="1" x14ac:dyDescent="0.2">
      <c r="B3" s="284"/>
      <c r="C3" s="285"/>
      <c r="D3" s="286"/>
      <c r="E3" s="286"/>
      <c r="F3" s="286"/>
    </row>
    <row r="4" spans="2:6" ht="30.75" customHeight="1" x14ac:dyDescent="0.2">
      <c r="B4" s="284"/>
      <c r="C4" s="275" t="s">
        <v>1552</v>
      </c>
      <c r="D4" s="276" t="s">
        <v>1812</v>
      </c>
      <c r="E4" s="286"/>
      <c r="F4" s="286"/>
    </row>
    <row r="5" spans="2:6" ht="8.25" customHeight="1" x14ac:dyDescent="0.2">
      <c r="B5" s="284"/>
      <c r="C5" s="287"/>
      <c r="D5" s="284"/>
      <c r="E5" s="284"/>
      <c r="F5" s="284"/>
    </row>
    <row r="6" spans="2:6" ht="45.75" customHeight="1" x14ac:dyDescent="0.2">
      <c r="B6" s="614"/>
      <c r="C6" s="615"/>
      <c r="D6" s="680" t="s">
        <v>1319</v>
      </c>
      <c r="E6" s="680" t="s">
        <v>2599</v>
      </c>
      <c r="F6" s="680" t="s">
        <v>1968</v>
      </c>
    </row>
    <row r="7" spans="2:6" ht="17.25" customHeight="1" x14ac:dyDescent="0.2">
      <c r="B7" s="620"/>
      <c r="C7" s="877"/>
      <c r="D7" s="278" t="s">
        <v>1</v>
      </c>
      <c r="E7" s="278" t="s">
        <v>2</v>
      </c>
      <c r="F7" s="283" t="s">
        <v>3</v>
      </c>
    </row>
    <row r="8" spans="2:6" ht="18" customHeight="1" x14ac:dyDescent="0.2">
      <c r="B8" s="878" t="s">
        <v>1952</v>
      </c>
      <c r="C8" s="879"/>
      <c r="D8" s="278"/>
      <c r="E8" s="278"/>
      <c r="F8" s="283"/>
    </row>
    <row r="9" spans="2:6" s="28" customFormat="1" ht="18" customHeight="1" x14ac:dyDescent="0.25">
      <c r="B9" s="621" t="s">
        <v>1</v>
      </c>
      <c r="C9" s="1359" t="s">
        <v>1953</v>
      </c>
      <c r="D9" s="830" t="s">
        <v>301</v>
      </c>
      <c r="E9" s="1360"/>
      <c r="F9" s="1361"/>
    </row>
    <row r="10" spans="2:6" s="28" customFormat="1" ht="18" customHeight="1" x14ac:dyDescent="0.25">
      <c r="B10" s="621" t="s">
        <v>2</v>
      </c>
      <c r="C10" s="1359" t="s">
        <v>1954</v>
      </c>
      <c r="D10" s="838" t="s">
        <v>302</v>
      </c>
      <c r="E10" s="1362"/>
      <c r="F10" s="1363"/>
    </row>
    <row r="11" spans="2:6" s="28" customFormat="1" ht="18" customHeight="1" x14ac:dyDescent="0.25">
      <c r="B11" s="880" t="s">
        <v>1955</v>
      </c>
      <c r="C11" s="881"/>
      <c r="D11" s="886"/>
      <c r="E11" s="887"/>
      <c r="F11" s="889"/>
    </row>
    <row r="12" spans="2:6" s="28" customFormat="1" ht="18" customHeight="1" x14ac:dyDescent="0.25">
      <c r="B12" s="621" t="s">
        <v>3</v>
      </c>
      <c r="C12" s="1364" t="s">
        <v>2600</v>
      </c>
      <c r="D12" s="885" t="s">
        <v>303</v>
      </c>
      <c r="E12" s="1365"/>
      <c r="F12" s="1366"/>
    </row>
    <row r="13" spans="2:6" s="28" customFormat="1" ht="18" customHeight="1" x14ac:dyDescent="0.25">
      <c r="B13" s="621" t="s">
        <v>4</v>
      </c>
      <c r="C13" s="1359" t="s">
        <v>1956</v>
      </c>
      <c r="D13" s="838" t="s">
        <v>304</v>
      </c>
      <c r="E13" s="1362"/>
      <c r="F13" s="1363"/>
    </row>
    <row r="14" spans="2:6" s="28" customFormat="1" ht="18" customHeight="1" x14ac:dyDescent="0.25">
      <c r="B14" s="880" t="s">
        <v>1957</v>
      </c>
      <c r="C14" s="881"/>
      <c r="D14" s="886"/>
      <c r="E14" s="887"/>
      <c r="F14" s="888"/>
    </row>
    <row r="15" spans="2:6" s="28" customFormat="1" ht="18" customHeight="1" x14ac:dyDescent="0.25">
      <c r="B15" s="621" t="s">
        <v>246</v>
      </c>
      <c r="C15" s="1364" t="s">
        <v>2601</v>
      </c>
      <c r="D15" s="885" t="s">
        <v>1912</v>
      </c>
      <c r="E15" s="1365"/>
      <c r="F15" s="1366"/>
    </row>
    <row r="16" spans="2:6" s="28" customFormat="1" ht="18" customHeight="1" x14ac:dyDescent="0.25">
      <c r="B16" s="880" t="s">
        <v>1958</v>
      </c>
      <c r="C16" s="881"/>
      <c r="D16" s="886"/>
      <c r="E16" s="887"/>
      <c r="F16" s="888"/>
    </row>
    <row r="17" spans="2:6" s="28" customFormat="1" ht="18" customHeight="1" x14ac:dyDescent="0.25">
      <c r="B17" s="621" t="s">
        <v>7</v>
      </c>
      <c r="C17" s="1359" t="s">
        <v>1959</v>
      </c>
      <c r="D17" s="885" t="s">
        <v>307</v>
      </c>
      <c r="E17" s="1365"/>
      <c r="F17" s="1366"/>
    </row>
    <row r="18" spans="2:6" s="28" customFormat="1" ht="18" customHeight="1" x14ac:dyDescent="0.25">
      <c r="B18" s="621" t="s">
        <v>8</v>
      </c>
      <c r="C18" s="1359" t="s">
        <v>2050</v>
      </c>
      <c r="D18" s="838" t="s">
        <v>308</v>
      </c>
      <c r="E18" s="1362"/>
      <c r="F18" s="1363"/>
    </row>
    <row r="19" spans="2:6" s="39" customFormat="1" ht="18" customHeight="1" x14ac:dyDescent="0.25">
      <c r="B19" s="621" t="s">
        <v>9</v>
      </c>
      <c r="C19" s="1359" t="s">
        <v>2602</v>
      </c>
      <c r="D19" s="838" t="s">
        <v>309</v>
      </c>
      <c r="E19" s="1362"/>
      <c r="F19" s="1363"/>
    </row>
    <row r="20" spans="2:6" s="28" customFormat="1" ht="18" customHeight="1" x14ac:dyDescent="0.25">
      <c r="B20" s="621" t="s">
        <v>10</v>
      </c>
      <c r="C20" s="1367" t="s">
        <v>1960</v>
      </c>
      <c r="D20" s="838" t="s">
        <v>372</v>
      </c>
      <c r="E20" s="1362"/>
      <c r="F20" s="1363"/>
    </row>
    <row r="21" spans="2:6" s="39" customFormat="1" ht="18" customHeight="1" x14ac:dyDescent="0.25">
      <c r="B21" s="621" t="s">
        <v>11</v>
      </c>
      <c r="C21" s="1359" t="s">
        <v>1961</v>
      </c>
      <c r="D21" s="1368"/>
      <c r="E21" s="825" t="s">
        <v>888</v>
      </c>
      <c r="F21" s="1363"/>
    </row>
    <row r="22" spans="2:6" s="28" customFormat="1" ht="18" customHeight="1" x14ac:dyDescent="0.25">
      <c r="B22" s="880" t="s">
        <v>1962</v>
      </c>
      <c r="C22" s="881"/>
      <c r="D22" s="886"/>
      <c r="E22" s="887"/>
      <c r="F22" s="888"/>
    </row>
    <row r="23" spans="2:6" s="28" customFormat="1" ht="18" customHeight="1" x14ac:dyDescent="0.25">
      <c r="B23" s="621" t="s">
        <v>12</v>
      </c>
      <c r="C23" s="1359" t="s">
        <v>1963</v>
      </c>
      <c r="D23" s="1369"/>
      <c r="E23" s="883" t="s">
        <v>889</v>
      </c>
      <c r="F23" s="1366"/>
    </row>
    <row r="24" spans="2:6" s="39" customFormat="1" ht="18" customHeight="1" x14ac:dyDescent="0.25">
      <c r="B24" s="372" t="s">
        <v>13</v>
      </c>
      <c r="C24" s="1367" t="s">
        <v>1964</v>
      </c>
      <c r="D24" s="1368"/>
      <c r="E24" s="825" t="s">
        <v>890</v>
      </c>
      <c r="F24" s="1363"/>
    </row>
    <row r="25" spans="2:6" s="28" customFormat="1" ht="18" customHeight="1" x14ac:dyDescent="0.25">
      <c r="B25" s="621">
        <v>140</v>
      </c>
      <c r="C25" s="1359" t="s">
        <v>1965</v>
      </c>
      <c r="D25" s="1368"/>
      <c r="E25" s="825" t="s">
        <v>397</v>
      </c>
      <c r="F25" s="1363"/>
    </row>
    <row r="26" spans="2:6" s="28" customFormat="1" ht="18" customHeight="1" x14ac:dyDescent="0.25">
      <c r="B26" s="880" t="s">
        <v>2603</v>
      </c>
      <c r="C26" s="881"/>
      <c r="D26" s="886"/>
      <c r="E26" s="887"/>
      <c r="F26" s="888"/>
    </row>
    <row r="27" spans="2:6" s="28" customFormat="1" ht="18" customHeight="1" x14ac:dyDescent="0.25">
      <c r="B27" s="621">
        <v>150</v>
      </c>
      <c r="C27" s="1359" t="s">
        <v>1966</v>
      </c>
      <c r="D27" s="1369"/>
      <c r="E27" s="1365"/>
      <c r="F27" s="884" t="s">
        <v>556</v>
      </c>
    </row>
    <row r="28" spans="2:6" s="28" customFormat="1" ht="18" customHeight="1" x14ac:dyDescent="0.25">
      <c r="B28" s="621">
        <v>160</v>
      </c>
      <c r="C28" s="1370" t="s">
        <v>1967</v>
      </c>
      <c r="D28" s="1371"/>
      <c r="E28" s="1372"/>
      <c r="F28" s="882" t="s">
        <v>557</v>
      </c>
    </row>
    <row r="29" spans="2:6" x14ac:dyDescent="0.2">
      <c r="C29" s="280"/>
    </row>
    <row r="30" spans="2:6" x14ac:dyDescent="0.2">
      <c r="C30" s="280"/>
    </row>
    <row r="31" spans="2:6" s="281" customFormat="1" x14ac:dyDescent="0.2">
      <c r="B31" s="50"/>
      <c r="C31" s="50"/>
      <c r="D31" s="50"/>
      <c r="E31" s="50"/>
    </row>
    <row r="32" spans="2:6" s="281" customFormat="1" x14ac:dyDescent="0.2">
      <c r="B32" s="50"/>
      <c r="C32" s="50"/>
      <c r="D32" s="50"/>
      <c r="E32" s="50"/>
    </row>
  </sheetData>
  <mergeCells count="1">
    <mergeCell ref="B2:F2"/>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pageSetUpPr fitToPage="1"/>
  </sheetPr>
  <dimension ref="B1:L20"/>
  <sheetViews>
    <sheetView showGridLines="0" zoomScaleNormal="100" zoomScaleSheetLayoutView="40" workbookViewId="0">
      <selection activeCell="D9" sqref="D9:L17"/>
    </sheetView>
  </sheetViews>
  <sheetFormatPr defaultColWidth="19.140625" defaultRowHeight="12.75" x14ac:dyDescent="0.2"/>
  <cols>
    <col min="1" max="1" width="2" style="291" customWidth="1"/>
    <col min="2" max="2" width="7.5703125" style="291" customWidth="1"/>
    <col min="3" max="3" width="49.85546875" style="291" customWidth="1"/>
    <col min="4" max="4" width="20.28515625" style="291" customWidth="1"/>
    <col min="5" max="5" width="19.5703125" style="291" customWidth="1"/>
    <col min="6" max="6" width="20.28515625" style="291" customWidth="1"/>
    <col min="7" max="7" width="20.7109375" style="291" customWidth="1"/>
    <col min="8" max="8" width="22.42578125" style="291" customWidth="1"/>
    <col min="9" max="9" width="18" style="291" customWidth="1"/>
    <col min="10" max="10" width="21.85546875" style="291" customWidth="1"/>
    <col min="11" max="11" width="19.140625" style="291" customWidth="1"/>
    <col min="12" max="12" width="19.42578125" style="291" customWidth="1"/>
    <col min="13" max="249" width="11.42578125" style="291" customWidth="1"/>
    <col min="250" max="250" width="12.28515625" style="291" customWidth="1"/>
    <col min="251" max="251" width="68.42578125" style="291" customWidth="1"/>
    <col min="252" max="252" width="21" style="291" customWidth="1"/>
    <col min="253" max="253" width="19.42578125" style="291" customWidth="1"/>
    <col min="254" max="16384" width="19.140625" style="291"/>
  </cols>
  <sheetData>
    <row r="1" spans="2:12" ht="12" customHeight="1" thickBot="1" x14ac:dyDescent="0.25"/>
    <row r="2" spans="2:12" ht="24" customHeight="1" thickBot="1" x14ac:dyDescent="0.25">
      <c r="B2" s="1599" t="s">
        <v>2604</v>
      </c>
      <c r="C2" s="1600"/>
      <c r="D2" s="1600"/>
      <c r="E2" s="1600"/>
      <c r="F2" s="1600"/>
      <c r="G2" s="1600"/>
      <c r="H2" s="1600"/>
      <c r="I2" s="1600"/>
      <c r="J2" s="1600"/>
      <c r="K2" s="1600"/>
      <c r="L2" s="1601"/>
    </row>
    <row r="3" spans="2:12" ht="12.75" customHeight="1" thickBot="1" x14ac:dyDescent="0.25">
      <c r="B3" s="292"/>
      <c r="C3" s="293"/>
      <c r="D3" s="294"/>
      <c r="E3" s="294"/>
      <c r="F3" s="294"/>
      <c r="G3" s="294"/>
      <c r="H3" s="294"/>
      <c r="I3" s="294"/>
      <c r="J3" s="295"/>
      <c r="K3" s="296"/>
      <c r="L3" s="296"/>
    </row>
    <row r="4" spans="2:12" ht="33.75" customHeight="1" x14ac:dyDescent="0.2">
      <c r="B4" s="890"/>
      <c r="C4" s="891"/>
      <c r="D4" s="1617" t="s">
        <v>1519</v>
      </c>
      <c r="E4" s="1618" t="s">
        <v>1493</v>
      </c>
      <c r="F4" s="1602" t="s">
        <v>1496</v>
      </c>
      <c r="G4" s="1603"/>
      <c r="H4" s="1604"/>
      <c r="I4" s="1620" t="s">
        <v>1520</v>
      </c>
      <c r="J4" s="1612" t="s">
        <v>2605</v>
      </c>
      <c r="K4" s="1612" t="s">
        <v>1568</v>
      </c>
      <c r="L4" s="297" t="s">
        <v>2052</v>
      </c>
    </row>
    <row r="5" spans="2:12" ht="65.25" customHeight="1" x14ac:dyDescent="0.2">
      <c r="B5" s="892"/>
      <c r="C5" s="893"/>
      <c r="D5" s="1609"/>
      <c r="E5" s="1619"/>
      <c r="F5" s="1615" t="s">
        <v>1527</v>
      </c>
      <c r="G5" s="1616"/>
      <c r="H5" s="298" t="s">
        <v>1504</v>
      </c>
      <c r="I5" s="1621"/>
      <c r="J5" s="1613"/>
      <c r="K5" s="1613"/>
      <c r="L5" s="1605" t="s">
        <v>1529</v>
      </c>
    </row>
    <row r="6" spans="2:12" ht="27.75" customHeight="1" x14ac:dyDescent="0.2">
      <c r="B6" s="892"/>
      <c r="C6" s="894"/>
      <c r="D6" s="1608" t="s">
        <v>2606</v>
      </c>
      <c r="E6" s="1619"/>
      <c r="F6" s="1610" t="s">
        <v>1509</v>
      </c>
      <c r="G6" s="1610" t="s">
        <v>1510</v>
      </c>
      <c r="H6" s="1610" t="s">
        <v>1513</v>
      </c>
      <c r="I6" s="1621"/>
      <c r="J6" s="1613"/>
      <c r="K6" s="1613"/>
      <c r="L6" s="1606"/>
    </row>
    <row r="7" spans="2:12" ht="39.75" customHeight="1" x14ac:dyDescent="0.2">
      <c r="B7" s="892"/>
      <c r="C7" s="895"/>
      <c r="D7" s="1609"/>
      <c r="E7" s="1611"/>
      <c r="F7" s="1611"/>
      <c r="G7" s="1611"/>
      <c r="H7" s="1611"/>
      <c r="I7" s="1615"/>
      <c r="J7" s="1614"/>
      <c r="K7" s="1614"/>
      <c r="L7" s="1607"/>
    </row>
    <row r="8" spans="2:12" ht="19.5" customHeight="1" x14ac:dyDescent="0.2">
      <c r="B8" s="896"/>
      <c r="C8" s="897"/>
      <c r="D8" s="299" t="s">
        <v>1</v>
      </c>
      <c r="E8" s="300" t="s">
        <v>2</v>
      </c>
      <c r="F8" s="299" t="s">
        <v>3</v>
      </c>
      <c r="G8" s="300" t="s">
        <v>4</v>
      </c>
      <c r="H8" s="299" t="s">
        <v>5</v>
      </c>
      <c r="I8" s="301" t="s">
        <v>6</v>
      </c>
      <c r="J8" s="300" t="s">
        <v>7</v>
      </c>
      <c r="K8" s="300" t="s">
        <v>8</v>
      </c>
      <c r="L8" s="302" t="s">
        <v>9</v>
      </c>
    </row>
    <row r="9" spans="2:12" ht="39" customHeight="1" x14ac:dyDescent="0.2">
      <c r="B9" s="303" t="s">
        <v>1</v>
      </c>
      <c r="C9" s="304" t="s">
        <v>1569</v>
      </c>
      <c r="D9" s="898"/>
      <c r="E9" s="899"/>
      <c r="F9" s="899"/>
      <c r="G9" s="899"/>
      <c r="H9" s="899"/>
      <c r="I9" s="899"/>
      <c r="J9" s="899"/>
      <c r="K9" s="916" t="s">
        <v>579</v>
      </c>
      <c r="L9" s="900"/>
    </row>
    <row r="10" spans="2:12" ht="28.5" customHeight="1" x14ac:dyDescent="0.2">
      <c r="B10" s="305" t="s">
        <v>2</v>
      </c>
      <c r="C10" s="306" t="s">
        <v>1570</v>
      </c>
      <c r="D10" s="901" t="s">
        <v>302</v>
      </c>
      <c r="E10" s="902" t="s">
        <v>390</v>
      </c>
      <c r="F10" s="902" t="s">
        <v>425</v>
      </c>
      <c r="G10" s="902" t="s">
        <v>545</v>
      </c>
      <c r="H10" s="902" t="s">
        <v>546</v>
      </c>
      <c r="I10" s="902" t="s">
        <v>547</v>
      </c>
      <c r="J10" s="902" t="s">
        <v>587</v>
      </c>
      <c r="K10" s="902" t="s">
        <v>588</v>
      </c>
      <c r="L10" s="903" t="s">
        <v>589</v>
      </c>
    </row>
    <row r="11" spans="2:12" ht="28.5" customHeight="1" x14ac:dyDescent="0.2">
      <c r="B11" s="305" t="s">
        <v>5</v>
      </c>
      <c r="C11" s="306" t="s">
        <v>1571</v>
      </c>
      <c r="D11" s="904"/>
      <c r="E11" s="919" t="s">
        <v>393</v>
      </c>
      <c r="F11" s="919" t="s">
        <v>428</v>
      </c>
      <c r="G11" s="919" t="s">
        <v>562</v>
      </c>
      <c r="H11" s="919" t="s">
        <v>574</v>
      </c>
      <c r="I11" s="919" t="s">
        <v>616</v>
      </c>
      <c r="J11" s="905"/>
      <c r="K11" s="919" t="s">
        <v>618</v>
      </c>
      <c r="L11" s="920" t="s">
        <v>619</v>
      </c>
    </row>
    <row r="12" spans="2:12" ht="28.5" customHeight="1" x14ac:dyDescent="0.2">
      <c r="B12" s="305" t="s">
        <v>6</v>
      </c>
      <c r="C12" s="1269" t="s">
        <v>1572</v>
      </c>
      <c r="D12" s="1270"/>
      <c r="E12" s="1270"/>
      <c r="F12" s="1270"/>
      <c r="G12" s="1270"/>
      <c r="H12" s="1270"/>
      <c r="I12" s="1270"/>
      <c r="J12" s="1270"/>
      <c r="K12" s="1270"/>
      <c r="L12" s="1271"/>
    </row>
    <row r="13" spans="2:12" ht="28.5" customHeight="1" x14ac:dyDescent="0.2">
      <c r="B13" s="305" t="s">
        <v>7</v>
      </c>
      <c r="C13" s="307" t="s">
        <v>2051</v>
      </c>
      <c r="D13" s="906"/>
      <c r="E13" s="916" t="s">
        <v>395</v>
      </c>
      <c r="F13" s="907"/>
      <c r="G13" s="907"/>
      <c r="H13" s="907"/>
      <c r="I13" s="916" t="s">
        <v>705</v>
      </c>
      <c r="J13" s="907"/>
      <c r="K13" s="916" t="s">
        <v>709</v>
      </c>
      <c r="L13" s="917" t="s">
        <v>710</v>
      </c>
    </row>
    <row r="14" spans="2:12" ht="28.5" customHeight="1" x14ac:dyDescent="0.2">
      <c r="B14" s="305" t="s">
        <v>8</v>
      </c>
      <c r="C14" s="307">
        <v>2.9</v>
      </c>
      <c r="D14" s="908"/>
      <c r="E14" s="902" t="s">
        <v>551</v>
      </c>
      <c r="F14" s="909"/>
      <c r="G14" s="909"/>
      <c r="H14" s="909"/>
      <c r="I14" s="902" t="s">
        <v>513</v>
      </c>
      <c r="J14" s="909"/>
      <c r="K14" s="902" t="s">
        <v>717</v>
      </c>
      <c r="L14" s="903" t="s">
        <v>718</v>
      </c>
    </row>
    <row r="15" spans="2:12" ht="28.5" customHeight="1" x14ac:dyDescent="0.2">
      <c r="B15" s="305" t="s">
        <v>9</v>
      </c>
      <c r="C15" s="308">
        <v>3.7</v>
      </c>
      <c r="D15" s="908"/>
      <c r="E15" s="902" t="s">
        <v>548</v>
      </c>
      <c r="F15" s="909"/>
      <c r="G15" s="909"/>
      <c r="H15" s="909"/>
      <c r="I15" s="902" t="s">
        <v>514</v>
      </c>
      <c r="J15" s="909"/>
      <c r="K15" s="902" t="s">
        <v>725</v>
      </c>
      <c r="L15" s="903" t="s">
        <v>726</v>
      </c>
    </row>
    <row r="16" spans="2:12" ht="28.5" customHeight="1" x14ac:dyDescent="0.2">
      <c r="B16" s="305" t="s">
        <v>10</v>
      </c>
      <c r="C16" s="309" t="s">
        <v>1573</v>
      </c>
      <c r="D16" s="908"/>
      <c r="E16" s="902" t="s">
        <v>396</v>
      </c>
      <c r="F16" s="910"/>
      <c r="G16" s="910"/>
      <c r="H16" s="910"/>
      <c r="I16" s="910"/>
      <c r="J16" s="910"/>
      <c r="K16" s="902" t="s">
        <v>1010</v>
      </c>
      <c r="L16" s="911"/>
    </row>
    <row r="17" spans="2:12" ht="39.75" customHeight="1" thickBot="1" x14ac:dyDescent="0.25">
      <c r="B17" s="310">
        <v>110</v>
      </c>
      <c r="C17" s="311" t="s">
        <v>1574</v>
      </c>
      <c r="D17" s="912"/>
      <c r="E17" s="913"/>
      <c r="F17" s="913"/>
      <c r="G17" s="913"/>
      <c r="H17" s="913"/>
      <c r="I17" s="913"/>
      <c r="J17" s="914"/>
      <c r="K17" s="918" t="s">
        <v>687</v>
      </c>
      <c r="L17" s="915"/>
    </row>
    <row r="18" spans="2:12" ht="27" customHeight="1" x14ac:dyDescent="0.2">
      <c r="C18" s="312"/>
      <c r="D18" s="313"/>
      <c r="E18" s="313"/>
      <c r="F18" s="313"/>
      <c r="G18" s="313"/>
      <c r="H18" s="313"/>
      <c r="I18" s="313"/>
      <c r="J18" s="314"/>
      <c r="K18" s="314"/>
      <c r="L18" s="314"/>
    </row>
    <row r="20" spans="2:12" x14ac:dyDescent="0.2">
      <c r="C20" s="315"/>
    </row>
  </sheetData>
  <mergeCells count="13">
    <mergeCell ref="B2:L2"/>
    <mergeCell ref="F4:H4"/>
    <mergeCell ref="L5:L7"/>
    <mergeCell ref="D6:D7"/>
    <mergeCell ref="F6:F7"/>
    <mergeCell ref="G6:G7"/>
    <mergeCell ref="H6:H7"/>
    <mergeCell ref="K4:K7"/>
    <mergeCell ref="F5:G5"/>
    <mergeCell ref="D4:D5"/>
    <mergeCell ref="E4:E7"/>
    <mergeCell ref="I4:I7"/>
    <mergeCell ref="J4:J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pageSetUpPr fitToPage="1"/>
  </sheetPr>
  <dimension ref="B1:K11"/>
  <sheetViews>
    <sheetView showGridLines="0" zoomScaleNormal="100" zoomScaleSheetLayoutView="40" workbookViewId="0">
      <selection activeCell="J13" sqref="J13"/>
    </sheetView>
  </sheetViews>
  <sheetFormatPr defaultColWidth="19.140625" defaultRowHeight="12.75" x14ac:dyDescent="0.2"/>
  <cols>
    <col min="1" max="1" width="2" style="291" customWidth="1"/>
    <col min="2" max="2" width="32" style="291" customWidth="1"/>
    <col min="3" max="3" width="20.5703125" style="291" customWidth="1"/>
    <col min="4" max="6" width="19.140625" style="291" customWidth="1"/>
    <col min="7" max="7" width="22.42578125" style="291" customWidth="1"/>
    <col min="8" max="8" width="19.140625" style="291" customWidth="1"/>
    <col min="9" max="9" width="22.7109375" style="291" customWidth="1"/>
    <col min="10" max="11" width="19.140625" style="291" customWidth="1"/>
    <col min="12" max="250" width="11.42578125" style="291" customWidth="1"/>
    <col min="251" max="251" width="12.28515625" style="291" customWidth="1"/>
    <col min="252" max="252" width="68.42578125" style="291" customWidth="1"/>
    <col min="253" max="253" width="21" style="291" customWidth="1"/>
    <col min="254" max="254" width="19.42578125" style="291" customWidth="1"/>
    <col min="255" max="16384" width="19.140625" style="291"/>
  </cols>
  <sheetData>
    <row r="1" spans="2:11" ht="12" customHeight="1" thickBot="1" x14ac:dyDescent="0.25"/>
    <row r="2" spans="2:11" ht="41.25" customHeight="1" thickBot="1" x14ac:dyDescent="0.25">
      <c r="B2" s="1622" t="s">
        <v>1575</v>
      </c>
      <c r="C2" s="1623"/>
      <c r="D2" s="1623"/>
      <c r="E2" s="1623"/>
      <c r="F2" s="1623"/>
      <c r="G2" s="1623"/>
      <c r="H2" s="1623"/>
      <c r="I2" s="1623"/>
      <c r="J2" s="1623"/>
      <c r="K2" s="1624"/>
    </row>
    <row r="3" spans="2:11" ht="15" customHeight="1" x14ac:dyDescent="0.2">
      <c r="B3" s="316"/>
    </row>
    <row r="4" spans="2:11" ht="48.75" customHeight="1" x14ac:dyDescent="0.2">
      <c r="B4" s="1610" t="s">
        <v>2053</v>
      </c>
      <c r="C4" s="1626" t="s">
        <v>1519</v>
      </c>
      <c r="D4" s="1610" t="s">
        <v>1493</v>
      </c>
      <c r="E4" s="921" t="s">
        <v>1496</v>
      </c>
      <c r="F4" s="922"/>
      <c r="G4" s="922"/>
      <c r="H4" s="1627" t="s">
        <v>1520</v>
      </c>
      <c r="I4" s="1625" t="s">
        <v>2607</v>
      </c>
      <c r="J4" s="1625" t="s">
        <v>1568</v>
      </c>
      <c r="K4" s="923" t="s">
        <v>2052</v>
      </c>
    </row>
    <row r="5" spans="2:11" ht="64.5" customHeight="1" x14ac:dyDescent="0.2">
      <c r="B5" s="1619"/>
      <c r="C5" s="1609"/>
      <c r="D5" s="1619"/>
      <c r="E5" s="1615" t="s">
        <v>1527</v>
      </c>
      <c r="F5" s="1616"/>
      <c r="G5" s="298" t="s">
        <v>1504</v>
      </c>
      <c r="H5" s="1621"/>
      <c r="I5" s="1613"/>
      <c r="J5" s="1613"/>
      <c r="K5" s="1625" t="s">
        <v>1529</v>
      </c>
    </row>
    <row r="6" spans="2:11" ht="12.75" customHeight="1" x14ac:dyDescent="0.2">
      <c r="B6" s="1619"/>
      <c r="C6" s="1608" t="s">
        <v>2606</v>
      </c>
      <c r="D6" s="1619"/>
      <c r="E6" s="1610" t="s">
        <v>1509</v>
      </c>
      <c r="F6" s="1610" t="s">
        <v>1510</v>
      </c>
      <c r="G6" s="1610" t="s">
        <v>1513</v>
      </c>
      <c r="H6" s="1621"/>
      <c r="I6" s="1613"/>
      <c r="J6" s="1613"/>
      <c r="K6" s="1613"/>
    </row>
    <row r="7" spans="2:11" ht="60" customHeight="1" x14ac:dyDescent="0.2">
      <c r="B7" s="1611"/>
      <c r="C7" s="1609"/>
      <c r="D7" s="1611"/>
      <c r="E7" s="1611"/>
      <c r="F7" s="1611"/>
      <c r="G7" s="1611"/>
      <c r="H7" s="1615"/>
      <c r="I7" s="1614"/>
      <c r="J7" s="1614"/>
      <c r="K7" s="1614"/>
    </row>
    <row r="8" spans="2:11" ht="17.25" customHeight="1" x14ac:dyDescent="0.2">
      <c r="B8" s="300" t="s">
        <v>1832</v>
      </c>
      <c r="C8" s="299" t="s">
        <v>1</v>
      </c>
      <c r="D8" s="300" t="s">
        <v>2</v>
      </c>
      <c r="E8" s="299" t="s">
        <v>3</v>
      </c>
      <c r="F8" s="300" t="s">
        <v>4</v>
      </c>
      <c r="G8" s="299" t="s">
        <v>5</v>
      </c>
      <c r="H8" s="301" t="s">
        <v>6</v>
      </c>
      <c r="I8" s="300" t="s">
        <v>7</v>
      </c>
      <c r="J8" s="300" t="s">
        <v>8</v>
      </c>
      <c r="K8" s="300" t="s">
        <v>9</v>
      </c>
    </row>
    <row r="9" spans="2:11" ht="24.75" customHeight="1" x14ac:dyDescent="0.2">
      <c r="B9" s="924" t="s">
        <v>3158</v>
      </c>
      <c r="C9" s="925" t="s">
        <v>1841</v>
      </c>
      <c r="D9" s="925" t="s">
        <v>1842</v>
      </c>
      <c r="E9" s="925" t="s">
        <v>1843</v>
      </c>
      <c r="F9" s="925" t="s">
        <v>1844</v>
      </c>
      <c r="G9" s="925" t="s">
        <v>1845</v>
      </c>
      <c r="H9" s="925" t="s">
        <v>1846</v>
      </c>
      <c r="I9" s="925" t="s">
        <v>1847</v>
      </c>
      <c r="J9" s="925" t="s">
        <v>1848</v>
      </c>
      <c r="K9" s="926" t="s">
        <v>1849</v>
      </c>
    </row>
    <row r="11" spans="2:11" x14ac:dyDescent="0.2">
      <c r="B11" s="315"/>
    </row>
  </sheetData>
  <mergeCells count="13">
    <mergeCell ref="B2:K2"/>
    <mergeCell ref="B4:B7"/>
    <mergeCell ref="E5:F5"/>
    <mergeCell ref="K5:K7"/>
    <mergeCell ref="C6:C7"/>
    <mergeCell ref="E6:E7"/>
    <mergeCell ref="F6:F7"/>
    <mergeCell ref="G6:G7"/>
    <mergeCell ref="C4:C5"/>
    <mergeCell ref="D4:D7"/>
    <mergeCell ref="H4:H7"/>
    <mergeCell ref="I4:I7"/>
    <mergeCell ref="J4:J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pageSetUpPr fitToPage="1"/>
  </sheetPr>
  <dimension ref="B1:J20"/>
  <sheetViews>
    <sheetView zoomScaleNormal="100" zoomScaleSheetLayoutView="90" workbookViewId="0">
      <selection activeCell="G21" sqref="G21"/>
    </sheetView>
  </sheetViews>
  <sheetFormatPr defaultColWidth="11.42578125" defaultRowHeight="12.75" x14ac:dyDescent="0.2"/>
  <cols>
    <col min="1" max="1" width="1.85546875" style="317" customWidth="1"/>
    <col min="2" max="2" width="8.7109375" style="317" customWidth="1"/>
    <col min="3" max="3" width="2.140625" style="317" customWidth="1"/>
    <col min="4" max="4" width="13.5703125" style="317" customWidth="1"/>
    <col min="5" max="5" width="74.7109375" style="317" customWidth="1"/>
    <col min="6" max="7" width="25.28515625" style="317" customWidth="1"/>
    <col min="8" max="8" width="25.28515625" style="318" customWidth="1"/>
    <col min="9" max="9" width="25.28515625" style="317" customWidth="1"/>
    <col min="10" max="16384" width="11.42578125" style="317"/>
  </cols>
  <sheetData>
    <row r="1" spans="2:10" ht="8.25" customHeight="1" thickBot="1" x14ac:dyDescent="0.25"/>
    <row r="2" spans="2:10" s="319" customFormat="1" ht="23.25" customHeight="1" thickBot="1" x14ac:dyDescent="0.3">
      <c r="B2" s="1628" t="s">
        <v>1581</v>
      </c>
      <c r="C2" s="1629"/>
      <c r="D2" s="1629"/>
      <c r="E2" s="1629"/>
      <c r="F2" s="1629"/>
      <c r="G2" s="1629"/>
      <c r="H2" s="1629"/>
      <c r="I2" s="1630"/>
    </row>
    <row r="3" spans="2:10" s="319" customFormat="1" ht="9" customHeight="1" thickBot="1" x14ac:dyDescent="0.3"/>
    <row r="4" spans="2:10" ht="75" customHeight="1" x14ac:dyDescent="0.2">
      <c r="B4" s="320"/>
      <c r="C4" s="321"/>
      <c r="D4" s="321"/>
      <c r="E4" s="322"/>
      <c r="F4" s="323" t="s">
        <v>1576</v>
      </c>
      <c r="G4" s="323" t="s">
        <v>1577</v>
      </c>
      <c r="H4" s="324" t="s">
        <v>1578</v>
      </c>
      <c r="I4" s="325" t="s">
        <v>2608</v>
      </c>
    </row>
    <row r="5" spans="2:10" ht="19.5" customHeight="1" x14ac:dyDescent="0.2">
      <c r="B5" s="326"/>
      <c r="C5" s="327"/>
      <c r="D5" s="327"/>
      <c r="E5" s="328"/>
      <c r="F5" s="329" t="s">
        <v>1</v>
      </c>
      <c r="G5" s="330" t="s">
        <v>2</v>
      </c>
      <c r="H5" s="331" t="s">
        <v>3</v>
      </c>
      <c r="I5" s="332" t="s">
        <v>4</v>
      </c>
    </row>
    <row r="6" spans="2:10" s="336" customFormat="1" ht="24.95" customHeight="1" x14ac:dyDescent="0.25">
      <c r="B6" s="333" t="s">
        <v>1</v>
      </c>
      <c r="C6" s="334" t="s">
        <v>1579</v>
      </c>
      <c r="D6" s="335"/>
      <c r="E6" s="335"/>
      <c r="F6" s="929" t="s">
        <v>301</v>
      </c>
      <c r="G6" s="929" t="s">
        <v>389</v>
      </c>
      <c r="H6" s="929" t="s">
        <v>424</v>
      </c>
      <c r="I6" s="930" t="s">
        <v>457</v>
      </c>
    </row>
    <row r="7" spans="2:10" s="336" customFormat="1" ht="24.95" customHeight="1" x14ac:dyDescent="0.25">
      <c r="B7" s="333" t="s">
        <v>2</v>
      </c>
      <c r="C7" s="337"/>
      <c r="D7" s="338" t="s">
        <v>2054</v>
      </c>
      <c r="E7" s="339"/>
      <c r="F7" s="929" t="s">
        <v>302</v>
      </c>
      <c r="G7" s="929" t="s">
        <v>390</v>
      </c>
      <c r="H7" s="929" t="s">
        <v>425</v>
      </c>
      <c r="I7" s="931"/>
    </row>
    <row r="8" spans="2:10" s="336" customFormat="1" ht="24.95" customHeight="1" x14ac:dyDescent="0.25">
      <c r="B8" s="333" t="s">
        <v>3</v>
      </c>
      <c r="C8" s="337"/>
      <c r="D8" s="338" t="s">
        <v>2055</v>
      </c>
      <c r="E8" s="339"/>
      <c r="F8" s="929" t="s">
        <v>303</v>
      </c>
      <c r="G8" s="929" t="s">
        <v>391</v>
      </c>
      <c r="H8" s="929" t="s">
        <v>426</v>
      </c>
      <c r="I8" s="931"/>
    </row>
    <row r="9" spans="2:10" s="336" customFormat="1" ht="24.95" customHeight="1" x14ac:dyDescent="0.25">
      <c r="B9" s="333" t="s">
        <v>4</v>
      </c>
      <c r="C9" s="337"/>
      <c r="D9" s="338" t="s">
        <v>2056</v>
      </c>
      <c r="E9" s="339"/>
      <c r="F9" s="929" t="s">
        <v>304</v>
      </c>
      <c r="G9" s="929" t="s">
        <v>392</v>
      </c>
      <c r="H9" s="929" t="s">
        <v>427</v>
      </c>
      <c r="I9" s="931"/>
    </row>
    <row r="10" spans="2:10" s="336" customFormat="1" ht="24.95" customHeight="1" x14ac:dyDescent="0.25">
      <c r="B10" s="333" t="s">
        <v>5</v>
      </c>
      <c r="C10" s="337"/>
      <c r="D10" s="338" t="s">
        <v>2057</v>
      </c>
      <c r="E10" s="339"/>
      <c r="F10" s="929" t="s">
        <v>305</v>
      </c>
      <c r="G10" s="929" t="s">
        <v>393</v>
      </c>
      <c r="H10" s="929" t="s">
        <v>428</v>
      </c>
      <c r="I10" s="931"/>
    </row>
    <row r="11" spans="2:10" s="336" customFormat="1" ht="24.95" customHeight="1" x14ac:dyDescent="0.25">
      <c r="B11" s="333" t="s">
        <v>6</v>
      </c>
      <c r="C11" s="337"/>
      <c r="D11" s="338" t="s">
        <v>2058</v>
      </c>
      <c r="E11" s="339"/>
      <c r="F11" s="929" t="s">
        <v>306</v>
      </c>
      <c r="G11" s="929" t="s">
        <v>394</v>
      </c>
      <c r="H11" s="929" t="s">
        <v>429</v>
      </c>
      <c r="I11" s="931"/>
    </row>
    <row r="12" spans="2:10" s="336" customFormat="1" ht="24.95" customHeight="1" x14ac:dyDescent="0.25">
      <c r="B12" s="333" t="s">
        <v>7</v>
      </c>
      <c r="C12" s="334" t="s">
        <v>1580</v>
      </c>
      <c r="D12" s="335"/>
      <c r="E12" s="335"/>
      <c r="F12" s="929" t="s">
        <v>307</v>
      </c>
      <c r="G12" s="929" t="s">
        <v>395</v>
      </c>
      <c r="H12" s="929" t="s">
        <v>430</v>
      </c>
      <c r="I12" s="936" t="s">
        <v>564</v>
      </c>
      <c r="J12" s="937"/>
    </row>
    <row r="13" spans="2:10" s="336" customFormat="1" ht="24.95" customHeight="1" x14ac:dyDescent="0.25">
      <c r="B13" s="333" t="s">
        <v>8</v>
      </c>
      <c r="C13" s="337"/>
      <c r="D13" s="338" t="s">
        <v>2054</v>
      </c>
      <c r="E13" s="339"/>
      <c r="F13" s="929" t="s">
        <v>308</v>
      </c>
      <c r="G13" s="929" t="s">
        <v>551</v>
      </c>
      <c r="H13" s="929" t="s">
        <v>552</v>
      </c>
      <c r="I13" s="931"/>
    </row>
    <row r="14" spans="2:10" s="336" customFormat="1" ht="24.95" customHeight="1" x14ac:dyDescent="0.25">
      <c r="B14" s="333" t="s">
        <v>9</v>
      </c>
      <c r="C14" s="337"/>
      <c r="D14" s="338" t="s">
        <v>2055</v>
      </c>
      <c r="E14" s="339"/>
      <c r="F14" s="929" t="s">
        <v>309</v>
      </c>
      <c r="G14" s="929" t="s">
        <v>548</v>
      </c>
      <c r="H14" s="929" t="s">
        <v>549</v>
      </c>
      <c r="I14" s="931"/>
    </row>
    <row r="15" spans="2:10" s="336" customFormat="1" ht="24.95" customHeight="1" x14ac:dyDescent="0.25">
      <c r="B15" s="333" t="s">
        <v>10</v>
      </c>
      <c r="C15" s="337"/>
      <c r="D15" s="338" t="s">
        <v>2056</v>
      </c>
      <c r="E15" s="339"/>
      <c r="F15" s="929" t="s">
        <v>372</v>
      </c>
      <c r="G15" s="929" t="s">
        <v>396</v>
      </c>
      <c r="H15" s="929" t="s">
        <v>431</v>
      </c>
      <c r="I15" s="931"/>
    </row>
    <row r="16" spans="2:10" s="336" customFormat="1" ht="24.95" customHeight="1" x14ac:dyDescent="0.25">
      <c r="B16" s="333" t="s">
        <v>11</v>
      </c>
      <c r="C16" s="337"/>
      <c r="D16" s="338" t="s">
        <v>2057</v>
      </c>
      <c r="E16" s="339"/>
      <c r="F16" s="929" t="s">
        <v>373</v>
      </c>
      <c r="G16" s="929" t="s">
        <v>888</v>
      </c>
      <c r="H16" s="929" t="s">
        <v>553</v>
      </c>
      <c r="I16" s="931"/>
    </row>
    <row r="17" spans="2:9" s="336" customFormat="1" ht="24.95" customHeight="1" thickBot="1" x14ac:dyDescent="0.3">
      <c r="B17" s="340" t="s">
        <v>12</v>
      </c>
      <c r="C17" s="341"/>
      <c r="D17" s="342" t="s">
        <v>2058</v>
      </c>
      <c r="E17" s="343"/>
      <c r="F17" s="932" t="s">
        <v>374</v>
      </c>
      <c r="G17" s="932" t="s">
        <v>889</v>
      </c>
      <c r="H17" s="934" t="s">
        <v>554</v>
      </c>
      <c r="I17" s="933"/>
    </row>
    <row r="18" spans="2:9" x14ac:dyDescent="0.2">
      <c r="H18" s="935"/>
    </row>
    <row r="20" spans="2:9" x14ac:dyDescent="0.2">
      <c r="G20" s="344"/>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pageSetUpPr fitToPage="1"/>
  </sheetPr>
  <dimension ref="B1:CS88"/>
  <sheetViews>
    <sheetView showGridLines="0" zoomScale="90" zoomScaleNormal="90" workbookViewId="0">
      <selection activeCell="F19" sqref="F19"/>
    </sheetView>
  </sheetViews>
  <sheetFormatPr defaultColWidth="11.42578125" defaultRowHeight="12.75" x14ac:dyDescent="0.2"/>
  <cols>
    <col min="1" max="1" width="2.85546875" style="353" customWidth="1"/>
    <col min="2" max="2" width="7.7109375" style="353" customWidth="1"/>
    <col min="3" max="3" width="59.7109375" style="353" customWidth="1"/>
    <col min="4" max="4" width="6.5703125" style="354" customWidth="1"/>
    <col min="5" max="14" width="22.28515625" style="353" customWidth="1"/>
    <col min="15" max="15" width="25.85546875" style="353" customWidth="1"/>
    <col min="16" max="23" width="22.28515625" style="353" customWidth="1"/>
    <col min="24" max="36" width="19" style="353" customWidth="1"/>
    <col min="37" max="39" width="18.85546875" style="353" customWidth="1"/>
    <col min="40" max="42" width="18.42578125" style="353" customWidth="1"/>
    <col min="43" max="43" width="22.28515625" style="353" customWidth="1"/>
    <col min="44" max="44" width="17.42578125" style="353" customWidth="1"/>
    <col min="45" max="45" width="21.5703125" style="353" customWidth="1"/>
    <col min="46" max="47" width="22.28515625" style="353" customWidth="1"/>
    <col min="48" max="49" width="19.28515625" style="353" customWidth="1"/>
    <col min="50" max="50" width="24.140625" style="353" customWidth="1"/>
    <col min="51" max="60" width="11.42578125" style="353"/>
    <col min="61" max="61" width="12.7109375" style="353" customWidth="1"/>
    <col min="62" max="80" width="11.42578125" style="353"/>
    <col min="81" max="86" width="15.5703125" style="353" customWidth="1"/>
    <col min="87" max="91" width="14.140625" style="353" customWidth="1"/>
    <col min="92" max="92" width="16" style="353" customWidth="1"/>
    <col min="93" max="93" width="11.42578125" style="353"/>
    <col min="94" max="94" width="12.28515625" style="353" customWidth="1"/>
    <col min="95" max="95" width="12.7109375" style="353" customWidth="1"/>
    <col min="96" max="96" width="15" style="353" customWidth="1"/>
    <col min="97" max="97" width="21.85546875" style="353" customWidth="1"/>
    <col min="98" max="16384" width="11.42578125" style="353"/>
  </cols>
  <sheetData>
    <row r="1" spans="2:97" ht="13.5" thickBot="1" x14ac:dyDescent="0.25"/>
    <row r="2" spans="2:97" ht="23.25" customHeight="1" thickBot="1" x14ac:dyDescent="0.25">
      <c r="B2" s="1644" t="s">
        <v>2609</v>
      </c>
      <c r="C2" s="1645"/>
      <c r="D2" s="1645"/>
      <c r="E2" s="1645"/>
      <c r="F2" s="1645"/>
      <c r="G2" s="1645"/>
      <c r="H2" s="1645"/>
      <c r="I2" s="1645"/>
      <c r="J2" s="1645"/>
      <c r="K2" s="1645"/>
      <c r="L2" s="1645"/>
      <c r="M2" s="1645"/>
      <c r="N2" s="1645"/>
      <c r="O2" s="1645"/>
      <c r="P2" s="1645"/>
      <c r="Q2" s="1645"/>
      <c r="R2" s="1645"/>
      <c r="S2" s="1645"/>
      <c r="T2" s="1645"/>
      <c r="U2" s="1645"/>
      <c r="V2" s="1645"/>
      <c r="W2" s="1645"/>
      <c r="X2" s="1645"/>
      <c r="Y2" s="1645"/>
      <c r="Z2" s="1645"/>
      <c r="AA2" s="1645"/>
      <c r="AB2" s="1645"/>
      <c r="AC2" s="1645"/>
      <c r="AD2" s="1645"/>
      <c r="AE2" s="1645"/>
      <c r="AF2" s="1645"/>
      <c r="AG2" s="1645"/>
      <c r="AH2" s="1645"/>
      <c r="AI2" s="1645"/>
      <c r="AJ2" s="1645"/>
      <c r="AK2" s="1645"/>
      <c r="AL2" s="1645"/>
      <c r="AM2" s="1645"/>
      <c r="AN2" s="1645"/>
      <c r="AO2" s="1645"/>
      <c r="AP2" s="1645"/>
      <c r="AQ2" s="1645"/>
      <c r="AR2" s="1645"/>
      <c r="AS2" s="1645"/>
      <c r="AT2" s="1645"/>
      <c r="AU2" s="1645"/>
      <c r="AV2" s="1645"/>
      <c r="AW2" s="1645"/>
      <c r="AX2" s="1646"/>
    </row>
    <row r="3" spans="2:97" s="345" customFormat="1" ht="10.5" customHeight="1" thickBot="1" x14ac:dyDescent="0.25">
      <c r="C3" s="355"/>
      <c r="D3" s="356"/>
      <c r="E3" s="347"/>
      <c r="F3" s="347"/>
      <c r="G3" s="347"/>
      <c r="H3" s="347"/>
      <c r="I3" s="347"/>
      <c r="J3" s="348"/>
      <c r="K3" s="348"/>
      <c r="L3" s="348"/>
      <c r="M3" s="348"/>
      <c r="N3" s="348"/>
      <c r="O3" s="348"/>
      <c r="P3" s="348"/>
      <c r="Q3" s="348"/>
      <c r="R3" s="348"/>
      <c r="S3" s="348"/>
      <c r="T3" s="348"/>
      <c r="U3" s="348"/>
      <c r="V3" s="348"/>
      <c r="W3" s="348"/>
      <c r="X3" s="348"/>
      <c r="Y3" s="348"/>
      <c r="Z3" s="348"/>
      <c r="AA3" s="348"/>
      <c r="AB3" s="348"/>
      <c r="AC3" s="348"/>
      <c r="AD3" s="348"/>
      <c r="AE3" s="348"/>
      <c r="AF3" s="348"/>
      <c r="AG3" s="348"/>
      <c r="AH3" s="348"/>
      <c r="AI3" s="348"/>
      <c r="AJ3" s="348"/>
      <c r="AK3" s="348"/>
      <c r="AL3" s="348"/>
      <c r="AM3" s="349"/>
      <c r="AN3" s="349"/>
      <c r="AO3" s="357"/>
      <c r="AP3" s="357"/>
      <c r="AQ3" s="357"/>
      <c r="AR3" s="357"/>
      <c r="AS3" s="357"/>
      <c r="AT3" s="357"/>
    </row>
    <row r="4" spans="2:97" ht="37.5" customHeight="1" x14ac:dyDescent="0.2">
      <c r="B4" s="1659"/>
      <c r="C4" s="1660"/>
      <c r="D4" s="1661"/>
      <c r="E4" s="1702" t="s">
        <v>2610</v>
      </c>
      <c r="F4" s="1647" t="s">
        <v>2611</v>
      </c>
      <c r="G4" s="1648"/>
      <c r="H4" s="1649"/>
      <c r="I4" s="1231" t="s">
        <v>1602</v>
      </c>
      <c r="J4" s="1702" t="s">
        <v>1582</v>
      </c>
      <c r="K4" s="1702" t="s">
        <v>1495</v>
      </c>
      <c r="L4" s="1705" t="s">
        <v>1496</v>
      </c>
      <c r="M4" s="1706"/>
      <c r="N4" s="1706"/>
      <c r="O4" s="1707"/>
      <c r="P4" s="1650" t="s">
        <v>2612</v>
      </c>
      <c r="Q4" s="1650" t="s">
        <v>2063</v>
      </c>
      <c r="R4" s="1651" t="s">
        <v>1498</v>
      </c>
      <c r="S4" s="1236"/>
      <c r="T4" s="1653" t="s">
        <v>2613</v>
      </c>
      <c r="U4" s="1653" t="s">
        <v>2614</v>
      </c>
      <c r="V4" s="1651" t="s">
        <v>1583</v>
      </c>
      <c r="W4" s="358"/>
      <c r="X4" s="359"/>
      <c r="Y4" s="1671" t="s">
        <v>1584</v>
      </c>
      <c r="Z4" s="1671"/>
      <c r="AA4" s="1671"/>
      <c r="AB4" s="1671"/>
      <c r="AC4" s="1671"/>
      <c r="AD4" s="1671"/>
      <c r="AE4" s="1671"/>
      <c r="AF4" s="1671"/>
      <c r="AG4" s="1671"/>
      <c r="AH4" s="1671"/>
      <c r="AI4" s="1671"/>
      <c r="AJ4" s="1671"/>
      <c r="AK4" s="1671"/>
      <c r="AL4" s="1671"/>
      <c r="AM4" s="1671"/>
      <c r="AN4" s="1671"/>
      <c r="AO4" s="1671"/>
      <c r="AP4" s="1671"/>
      <c r="AQ4" s="1671"/>
      <c r="AR4" s="1671"/>
      <c r="AS4" s="1671"/>
      <c r="AT4" s="1671"/>
      <c r="AU4" s="1671"/>
      <c r="AV4" s="1671"/>
      <c r="AW4" s="1671"/>
      <c r="AX4" s="1671"/>
      <c r="AY4" s="1671"/>
      <c r="AZ4" s="1671"/>
      <c r="BA4" s="1671"/>
      <c r="BB4" s="1671"/>
      <c r="BC4" s="1671"/>
      <c r="BD4" s="1671"/>
      <c r="BE4" s="1671"/>
      <c r="BF4" s="1671"/>
      <c r="BG4" s="1671"/>
      <c r="BH4" s="1671"/>
      <c r="BI4" s="1671"/>
      <c r="BJ4" s="1671"/>
      <c r="BK4" s="1671"/>
      <c r="BL4" s="1671"/>
      <c r="BM4" s="1671"/>
      <c r="BN4" s="1671"/>
      <c r="BO4" s="1671"/>
      <c r="BP4" s="1671"/>
      <c r="BQ4" s="1671"/>
      <c r="BR4" s="1671"/>
      <c r="BS4" s="1671"/>
      <c r="BT4" s="1671"/>
      <c r="BU4" s="1671"/>
      <c r="BV4" s="1233"/>
      <c r="BW4" s="1672" t="s">
        <v>1568</v>
      </c>
      <c r="BX4" s="1673"/>
      <c r="BY4" s="1673"/>
      <c r="BZ4" s="1673"/>
      <c r="CA4" s="1673"/>
      <c r="CB4" s="1673"/>
      <c r="CC4" s="1673"/>
      <c r="CD4" s="1673"/>
      <c r="CE4" s="1673"/>
      <c r="CF4" s="1673"/>
      <c r="CG4" s="1673"/>
      <c r="CH4" s="1673"/>
      <c r="CI4" s="1673"/>
      <c r="CJ4" s="1673"/>
      <c r="CK4" s="1673"/>
      <c r="CL4" s="1674"/>
      <c r="CM4" s="1653" t="s">
        <v>1585</v>
      </c>
      <c r="CN4" s="1653" t="s">
        <v>2615</v>
      </c>
      <c r="CO4" s="1653" t="s">
        <v>1594</v>
      </c>
      <c r="CP4" s="1653" t="s">
        <v>2616</v>
      </c>
      <c r="CQ4" s="1653" t="s">
        <v>2617</v>
      </c>
      <c r="CR4" s="1653" t="s">
        <v>2618</v>
      </c>
      <c r="CS4" s="1668" t="s">
        <v>2619</v>
      </c>
    </row>
    <row r="5" spans="2:97" ht="54" customHeight="1" x14ac:dyDescent="0.2">
      <c r="B5" s="1662"/>
      <c r="C5" s="1663"/>
      <c r="D5" s="1664"/>
      <c r="E5" s="1703"/>
      <c r="F5" s="1501" t="s">
        <v>1586</v>
      </c>
      <c r="G5" s="1501" t="s">
        <v>1587</v>
      </c>
      <c r="H5" s="1708" t="s">
        <v>2620</v>
      </c>
      <c r="I5" s="1638" t="s">
        <v>1493</v>
      </c>
      <c r="J5" s="1703"/>
      <c r="K5" s="1703"/>
      <c r="L5" s="1638" t="s">
        <v>1588</v>
      </c>
      <c r="M5" s="1638" t="s">
        <v>1589</v>
      </c>
      <c r="N5" s="1640" t="s">
        <v>1504</v>
      </c>
      <c r="O5" s="1641"/>
      <c r="P5" s="1639"/>
      <c r="Q5" s="1639"/>
      <c r="R5" s="1652"/>
      <c r="S5" s="1656" t="s">
        <v>2621</v>
      </c>
      <c r="T5" s="1654"/>
      <c r="U5" s="1654"/>
      <c r="V5" s="1639"/>
      <c r="W5" s="1638" t="s">
        <v>1612</v>
      </c>
      <c r="X5" s="1638" t="s">
        <v>2622</v>
      </c>
      <c r="Y5" s="1679" t="s">
        <v>2623</v>
      </c>
      <c r="Z5" s="1689"/>
      <c r="AA5" s="1689"/>
      <c r="AB5" s="1689"/>
      <c r="AC5" s="1689"/>
      <c r="AD5" s="1689"/>
      <c r="AE5" s="1680"/>
      <c r="AF5" s="1679" t="s">
        <v>2624</v>
      </c>
      <c r="AG5" s="1689"/>
      <c r="AH5" s="1689"/>
      <c r="AI5" s="1689"/>
      <c r="AJ5" s="1689"/>
      <c r="AK5" s="1689"/>
      <c r="AL5" s="1681"/>
      <c r="AM5" s="1675" t="s">
        <v>2625</v>
      </c>
      <c r="AN5" s="1676"/>
      <c r="AO5" s="1676"/>
      <c r="AP5" s="1676"/>
      <c r="AQ5" s="1676"/>
      <c r="AR5" s="1676"/>
      <c r="AS5" s="1676"/>
      <c r="AT5" s="1676"/>
      <c r="AU5" s="1676"/>
      <c r="AV5" s="1676"/>
      <c r="AW5" s="1676"/>
      <c r="AX5" s="1676"/>
      <c r="AY5" s="1676"/>
      <c r="AZ5" s="1676"/>
      <c r="BA5" s="1676"/>
      <c r="BB5" s="1676"/>
      <c r="BC5" s="1676"/>
      <c r="BD5" s="1676"/>
      <c r="BE5" s="1676"/>
      <c r="BF5" s="1676"/>
      <c r="BG5" s="1676"/>
      <c r="BH5" s="1676"/>
      <c r="BI5" s="1676"/>
      <c r="BJ5" s="1676"/>
      <c r="BK5" s="1676"/>
      <c r="BL5" s="1676"/>
      <c r="BM5" s="1676"/>
      <c r="BN5" s="1676"/>
      <c r="BO5" s="1676"/>
      <c r="BP5" s="1677" t="s">
        <v>1590</v>
      </c>
      <c r="BQ5" s="1678"/>
      <c r="BR5" s="1678"/>
      <c r="BS5" s="1678"/>
      <c r="BT5" s="1678"/>
      <c r="BU5" s="1678"/>
      <c r="BV5" s="1229" t="s">
        <v>2626</v>
      </c>
      <c r="BW5" s="1249"/>
      <c r="BX5" s="1679" t="s">
        <v>2623</v>
      </c>
      <c r="BY5" s="1680"/>
      <c r="BZ5" s="1679" t="s">
        <v>2624</v>
      </c>
      <c r="CA5" s="1681"/>
      <c r="CB5" s="1682" t="s">
        <v>2625</v>
      </c>
      <c r="CC5" s="1683"/>
      <c r="CD5" s="1683"/>
      <c r="CE5" s="1683"/>
      <c r="CF5" s="1683"/>
      <c r="CG5" s="1683"/>
      <c r="CH5" s="1683"/>
      <c r="CI5" s="1677" t="s">
        <v>1590</v>
      </c>
      <c r="CJ5" s="1684"/>
      <c r="CK5" s="1229" t="s">
        <v>2626</v>
      </c>
      <c r="CL5" s="1685" t="s">
        <v>2627</v>
      </c>
      <c r="CM5" s="1654"/>
      <c r="CN5" s="1654"/>
      <c r="CO5" s="1654"/>
      <c r="CP5" s="1654"/>
      <c r="CQ5" s="1654"/>
      <c r="CR5" s="1654"/>
      <c r="CS5" s="1669"/>
    </row>
    <row r="6" spans="2:97" ht="19.5" customHeight="1" x14ac:dyDescent="0.2">
      <c r="B6" s="1662"/>
      <c r="C6" s="1663"/>
      <c r="D6" s="1664"/>
      <c r="E6" s="1703"/>
      <c r="F6" s="1502"/>
      <c r="G6" s="1510"/>
      <c r="H6" s="1703"/>
      <c r="I6" s="1639"/>
      <c r="J6" s="1703"/>
      <c r="K6" s="1703"/>
      <c r="L6" s="1639"/>
      <c r="M6" s="1639"/>
      <c r="N6" s="1642"/>
      <c r="O6" s="1643"/>
      <c r="P6" s="1639"/>
      <c r="Q6" s="1639"/>
      <c r="R6" s="1652"/>
      <c r="S6" s="1657"/>
      <c r="T6" s="1654"/>
      <c r="U6" s="1654"/>
      <c r="V6" s="1639"/>
      <c r="W6" s="1639"/>
      <c r="X6" s="1639"/>
      <c r="Y6" s="1243"/>
      <c r="Z6" s="1687" t="s">
        <v>2628</v>
      </c>
      <c r="AA6" s="1680"/>
      <c r="AB6" s="1680"/>
      <c r="AC6" s="1680"/>
      <c r="AD6" s="1681"/>
      <c r="AE6" s="1690" t="s">
        <v>2629</v>
      </c>
      <c r="AF6" s="1243"/>
      <c r="AG6" s="1687" t="s">
        <v>2628</v>
      </c>
      <c r="AH6" s="1680"/>
      <c r="AI6" s="1680"/>
      <c r="AJ6" s="1680"/>
      <c r="AK6" s="1680"/>
      <c r="AL6" s="1681"/>
      <c r="AM6" s="941"/>
      <c r="AN6" s="1461" t="s">
        <v>2630</v>
      </c>
      <c r="AO6" s="1461"/>
      <c r="AP6" s="1461"/>
      <c r="AQ6" s="1461"/>
      <c r="AR6" s="1461"/>
      <c r="AS6" s="1461"/>
      <c r="AT6" s="1461"/>
      <c r="AU6" s="1461"/>
      <c r="AV6" s="1461"/>
      <c r="AW6" s="1461"/>
      <c r="AX6" s="1461"/>
      <c r="AY6" s="1461"/>
      <c r="AZ6" s="1461"/>
      <c r="BA6" s="1461"/>
      <c r="BB6" s="1461"/>
      <c r="BC6" s="1461"/>
      <c r="BD6" s="1461"/>
      <c r="BE6" s="1461"/>
      <c r="BF6" s="1461"/>
      <c r="BG6" s="1461"/>
      <c r="BH6" s="1461"/>
      <c r="BI6" s="1461"/>
      <c r="BJ6" s="1686" t="s">
        <v>2631</v>
      </c>
      <c r="BK6" s="1686"/>
      <c r="BL6" s="1686"/>
      <c r="BM6" s="1686"/>
      <c r="BN6" s="1686"/>
      <c r="BO6" s="1686"/>
      <c r="BP6" s="942"/>
      <c r="BQ6" s="1687" t="s">
        <v>2628</v>
      </c>
      <c r="BR6" s="1680"/>
      <c r="BS6" s="1680"/>
      <c r="BT6" s="1680"/>
      <c r="BU6" s="1681"/>
      <c r="BV6" s="1230"/>
      <c r="BW6" s="1249"/>
      <c r="BX6" s="1243"/>
      <c r="BY6" s="1688" t="s">
        <v>2629</v>
      </c>
      <c r="BZ6" s="1243"/>
      <c r="CA6" s="1688" t="s">
        <v>2632</v>
      </c>
      <c r="CB6" s="1244"/>
      <c r="CC6" s="1688" t="s">
        <v>2633</v>
      </c>
      <c r="CD6" s="1688" t="s">
        <v>2634</v>
      </c>
      <c r="CE6" s="1688" t="s">
        <v>2635</v>
      </c>
      <c r="CF6" s="1688" t="s">
        <v>2636</v>
      </c>
      <c r="CG6" s="1688" t="s">
        <v>2637</v>
      </c>
      <c r="CH6" s="1688" t="s">
        <v>2638</v>
      </c>
      <c r="CI6" s="942"/>
      <c r="CJ6" s="1694" t="s">
        <v>2639</v>
      </c>
      <c r="CK6" s="1230"/>
      <c r="CL6" s="1685"/>
      <c r="CM6" s="1654"/>
      <c r="CN6" s="1654"/>
      <c r="CO6" s="1654"/>
      <c r="CP6" s="1654"/>
      <c r="CQ6" s="1654"/>
      <c r="CR6" s="1654"/>
      <c r="CS6" s="1669"/>
    </row>
    <row r="7" spans="2:97" ht="21" customHeight="1" x14ac:dyDescent="0.2">
      <c r="B7" s="1662"/>
      <c r="C7" s="1663"/>
      <c r="D7" s="1664"/>
      <c r="E7" s="1703"/>
      <c r="F7" s="1502"/>
      <c r="G7" s="1501" t="s">
        <v>1591</v>
      </c>
      <c r="H7" s="1703"/>
      <c r="I7" s="1639"/>
      <c r="J7" s="1703"/>
      <c r="K7" s="1703"/>
      <c r="L7" s="1639"/>
      <c r="M7" s="1639"/>
      <c r="N7" s="1640" t="s">
        <v>1592</v>
      </c>
      <c r="O7" s="1694" t="s">
        <v>1593</v>
      </c>
      <c r="P7" s="1639"/>
      <c r="Q7" s="1639"/>
      <c r="R7" s="1652"/>
      <c r="S7" s="1657"/>
      <c r="T7" s="1654"/>
      <c r="U7" s="1654"/>
      <c r="V7" s="1639"/>
      <c r="W7" s="1639"/>
      <c r="X7" s="1639"/>
      <c r="Y7" s="1243"/>
      <c r="Z7" s="1693" t="s">
        <v>2640</v>
      </c>
      <c r="AA7" s="1693" t="s">
        <v>2641</v>
      </c>
      <c r="AB7" s="1693" t="s">
        <v>2642</v>
      </c>
      <c r="AC7" s="1693" t="s">
        <v>2643</v>
      </c>
      <c r="AD7" s="1693" t="s">
        <v>2644</v>
      </c>
      <c r="AE7" s="1691"/>
      <c r="AF7" s="1243"/>
      <c r="AG7" s="1693" t="s">
        <v>2640</v>
      </c>
      <c r="AH7" s="1693" t="s">
        <v>2645</v>
      </c>
      <c r="AI7" s="1693" t="s">
        <v>2642</v>
      </c>
      <c r="AJ7" s="1693" t="s">
        <v>2643</v>
      </c>
      <c r="AK7" s="1693" t="s">
        <v>2646</v>
      </c>
      <c r="AL7" s="1693" t="s">
        <v>2647</v>
      </c>
      <c r="AM7" s="941"/>
      <c r="AN7" s="1697" t="s">
        <v>2648</v>
      </c>
      <c r="AO7" s="1698"/>
      <c r="AP7" s="1698"/>
      <c r="AQ7" s="1699"/>
      <c r="AR7" s="1700" t="s">
        <v>2649</v>
      </c>
      <c r="AS7" s="1701"/>
      <c r="AT7" s="1701"/>
      <c r="AU7" s="1701"/>
      <c r="AV7" s="1701"/>
      <c r="AW7" s="1701"/>
      <c r="AX7" s="1701"/>
      <c r="AY7" s="1701"/>
      <c r="AZ7" s="1701"/>
      <c r="BA7" s="1701"/>
      <c r="BB7" s="1701"/>
      <c r="BC7" s="1701"/>
      <c r="BD7" s="1701"/>
      <c r="BE7" s="1701"/>
      <c r="BF7" s="1701"/>
      <c r="BG7" s="1701"/>
      <c r="BH7" s="1701"/>
      <c r="BI7" s="1591"/>
      <c r="BJ7" s="1688" t="s">
        <v>2633</v>
      </c>
      <c r="BK7" s="1688" t="s">
        <v>2634</v>
      </c>
      <c r="BL7" s="1688" t="s">
        <v>2650</v>
      </c>
      <c r="BM7" s="1688" t="s">
        <v>2651</v>
      </c>
      <c r="BN7" s="1688" t="s">
        <v>2652</v>
      </c>
      <c r="BO7" s="1688" t="s">
        <v>2638</v>
      </c>
      <c r="BP7" s="942"/>
      <c r="BQ7" s="1693" t="s">
        <v>2640</v>
      </c>
      <c r="BR7" s="1693" t="s">
        <v>2645</v>
      </c>
      <c r="BS7" s="1693" t="s">
        <v>2642</v>
      </c>
      <c r="BT7" s="1693" t="s">
        <v>2643</v>
      </c>
      <c r="BU7" s="1693" t="s">
        <v>2644</v>
      </c>
      <c r="BV7" s="1230"/>
      <c r="BW7" s="1249"/>
      <c r="BX7" s="1243"/>
      <c r="BY7" s="1688"/>
      <c r="BZ7" s="1243"/>
      <c r="CA7" s="1688"/>
      <c r="CB7" s="1244"/>
      <c r="CC7" s="1688"/>
      <c r="CD7" s="1688"/>
      <c r="CE7" s="1688"/>
      <c r="CF7" s="1688"/>
      <c r="CG7" s="1688"/>
      <c r="CH7" s="1688"/>
      <c r="CI7" s="942"/>
      <c r="CJ7" s="1694"/>
      <c r="CK7" s="1230"/>
      <c r="CL7" s="1685"/>
      <c r="CM7" s="1654"/>
      <c r="CN7" s="1654"/>
      <c r="CO7" s="1654"/>
      <c r="CP7" s="1654"/>
      <c r="CQ7" s="1654"/>
      <c r="CR7" s="1654"/>
      <c r="CS7" s="1669"/>
    </row>
    <row r="8" spans="2:97" ht="51" x14ac:dyDescent="0.2">
      <c r="B8" s="1662"/>
      <c r="C8" s="1663"/>
      <c r="D8" s="1664"/>
      <c r="E8" s="1704"/>
      <c r="F8" s="1510"/>
      <c r="G8" s="1510"/>
      <c r="H8" s="1704"/>
      <c r="I8" s="1658"/>
      <c r="J8" s="1704"/>
      <c r="K8" s="1704"/>
      <c r="L8" s="1639"/>
      <c r="M8" s="1639"/>
      <c r="N8" s="1642"/>
      <c r="O8" s="1694"/>
      <c r="P8" s="1639"/>
      <c r="Q8" s="1639"/>
      <c r="R8" s="1652"/>
      <c r="S8" s="1657"/>
      <c r="T8" s="1655"/>
      <c r="U8" s="1655"/>
      <c r="V8" s="1639"/>
      <c r="W8" s="1658"/>
      <c r="X8" s="1658"/>
      <c r="Y8" s="360"/>
      <c r="Z8" s="1693"/>
      <c r="AA8" s="1693"/>
      <c r="AB8" s="1693"/>
      <c r="AC8" s="1693"/>
      <c r="AD8" s="1693"/>
      <c r="AE8" s="1692"/>
      <c r="AF8" s="360"/>
      <c r="AG8" s="1693"/>
      <c r="AH8" s="1693"/>
      <c r="AI8" s="1693"/>
      <c r="AJ8" s="1693"/>
      <c r="AK8" s="1693"/>
      <c r="AL8" s="1693"/>
      <c r="AM8" s="943"/>
      <c r="AN8" s="1232" t="s">
        <v>2064</v>
      </c>
      <c r="AO8" s="1232" t="s">
        <v>2065</v>
      </c>
      <c r="AP8" s="1232" t="s">
        <v>2066</v>
      </c>
      <c r="AQ8" s="1232" t="s">
        <v>2068</v>
      </c>
      <c r="AR8" s="1232" t="s">
        <v>2064</v>
      </c>
      <c r="AS8" s="1232" t="s">
        <v>2065</v>
      </c>
      <c r="AT8" s="1232" t="s">
        <v>2066</v>
      </c>
      <c r="AU8" s="1232" t="s">
        <v>2067</v>
      </c>
      <c r="AV8" s="1232" t="s">
        <v>2069</v>
      </c>
      <c r="AW8" s="1232" t="s">
        <v>2070</v>
      </c>
      <c r="AX8" s="1232" t="s">
        <v>2653</v>
      </c>
      <c r="AY8" s="1232" t="s">
        <v>2071</v>
      </c>
      <c r="AZ8" s="1232" t="s">
        <v>2072</v>
      </c>
      <c r="BA8" s="1232" t="s">
        <v>2073</v>
      </c>
      <c r="BB8" s="1232" t="s">
        <v>2074</v>
      </c>
      <c r="BC8" s="1232" t="s">
        <v>2654</v>
      </c>
      <c r="BD8" s="1232" t="s">
        <v>2655</v>
      </c>
      <c r="BE8" s="1232" t="s">
        <v>2656</v>
      </c>
      <c r="BF8" s="1232" t="s">
        <v>2657</v>
      </c>
      <c r="BG8" s="1232" t="s">
        <v>2658</v>
      </c>
      <c r="BH8" s="1232" t="s">
        <v>2659</v>
      </c>
      <c r="BI8" s="944" t="s">
        <v>2068</v>
      </c>
      <c r="BJ8" s="1688"/>
      <c r="BK8" s="1688"/>
      <c r="BL8" s="1688"/>
      <c r="BM8" s="1688"/>
      <c r="BN8" s="1688"/>
      <c r="BO8" s="1688"/>
      <c r="BP8" s="945"/>
      <c r="BQ8" s="1693"/>
      <c r="BR8" s="1693"/>
      <c r="BS8" s="1693"/>
      <c r="BT8" s="1693"/>
      <c r="BU8" s="1693"/>
      <c r="BV8" s="946"/>
      <c r="BW8" s="350"/>
      <c r="BX8" s="945"/>
      <c r="BY8" s="1688"/>
      <c r="BZ8" s="945"/>
      <c r="CA8" s="1688"/>
      <c r="CB8" s="942"/>
      <c r="CC8" s="1688"/>
      <c r="CD8" s="1688"/>
      <c r="CE8" s="1688"/>
      <c r="CF8" s="1688"/>
      <c r="CG8" s="1688"/>
      <c r="CH8" s="1688"/>
      <c r="CI8" s="945"/>
      <c r="CJ8" s="1694"/>
      <c r="CK8" s="946"/>
      <c r="CL8" s="1685"/>
      <c r="CM8" s="1655"/>
      <c r="CN8" s="1655"/>
      <c r="CO8" s="1655"/>
      <c r="CP8" s="1655"/>
      <c r="CQ8" s="1655"/>
      <c r="CR8" s="1655"/>
      <c r="CS8" s="1670"/>
    </row>
    <row r="9" spans="2:97" ht="21" customHeight="1" x14ac:dyDescent="0.2">
      <c r="B9" s="1665"/>
      <c r="C9" s="1666"/>
      <c r="D9" s="1667"/>
      <c r="E9" s="373" t="s">
        <v>2171</v>
      </c>
      <c r="F9" s="373" t="s">
        <v>2172</v>
      </c>
      <c r="G9" s="373" t="s">
        <v>2173</v>
      </c>
      <c r="H9" s="373" t="s">
        <v>2174</v>
      </c>
      <c r="I9" s="373" t="s">
        <v>2175</v>
      </c>
      <c r="J9" s="373" t="s">
        <v>2176</v>
      </c>
      <c r="K9" s="373" t="s">
        <v>2177</v>
      </c>
      <c r="L9" s="373" t="s">
        <v>2178</v>
      </c>
      <c r="M9" s="373" t="s">
        <v>2179</v>
      </c>
      <c r="N9" s="373" t="s">
        <v>2180</v>
      </c>
      <c r="O9" s="373" t="s">
        <v>2181</v>
      </c>
      <c r="P9" s="373" t="s">
        <v>2182</v>
      </c>
      <c r="Q9" s="373" t="s">
        <v>2183</v>
      </c>
      <c r="R9" s="373" t="s">
        <v>2184</v>
      </c>
      <c r="S9" s="373" t="s">
        <v>2185</v>
      </c>
      <c r="T9" s="373" t="s">
        <v>2186</v>
      </c>
      <c r="U9" s="373" t="s">
        <v>2187</v>
      </c>
      <c r="V9" s="373" t="s">
        <v>2188</v>
      </c>
      <c r="W9" s="373" t="s">
        <v>2265</v>
      </c>
      <c r="X9" s="373" t="s">
        <v>2266</v>
      </c>
      <c r="Y9" s="373" t="s">
        <v>2189</v>
      </c>
      <c r="Z9" s="373" t="s">
        <v>2190</v>
      </c>
      <c r="AA9" s="373" t="s">
        <v>2191</v>
      </c>
      <c r="AB9" s="373" t="s">
        <v>2192</v>
      </c>
      <c r="AC9" s="373" t="s">
        <v>2193</v>
      </c>
      <c r="AD9" s="373" t="s">
        <v>2194</v>
      </c>
      <c r="AE9" s="373" t="s">
        <v>2195</v>
      </c>
      <c r="AF9" s="373" t="s">
        <v>2196</v>
      </c>
      <c r="AG9" s="373" t="s">
        <v>2660</v>
      </c>
      <c r="AH9" s="373" t="s">
        <v>2661</v>
      </c>
      <c r="AI9" s="373" t="s">
        <v>2197</v>
      </c>
      <c r="AJ9" s="373" t="s">
        <v>2198</v>
      </c>
      <c r="AK9" s="373" t="s">
        <v>2199</v>
      </c>
      <c r="AL9" s="373" t="s">
        <v>2200</v>
      </c>
      <c r="AM9" s="373" t="s">
        <v>2201</v>
      </c>
      <c r="AN9" s="373" t="s">
        <v>2202</v>
      </c>
      <c r="AO9" s="373" t="s">
        <v>2203</v>
      </c>
      <c r="AP9" s="373" t="s">
        <v>2204</v>
      </c>
      <c r="AQ9" s="373" t="s">
        <v>2662</v>
      </c>
      <c r="AR9" s="373" t="s">
        <v>2663</v>
      </c>
      <c r="AS9" s="373" t="s">
        <v>2205</v>
      </c>
      <c r="AT9" s="373" t="s">
        <v>2206</v>
      </c>
      <c r="AU9" s="373" t="s">
        <v>2207</v>
      </c>
      <c r="AV9" s="373" t="s">
        <v>2208</v>
      </c>
      <c r="AW9" s="373" t="s">
        <v>2209</v>
      </c>
      <c r="AX9" s="373" t="s">
        <v>2210</v>
      </c>
      <c r="AY9" s="373" t="s">
        <v>2211</v>
      </c>
      <c r="AZ9" s="373" t="s">
        <v>2212</v>
      </c>
      <c r="BA9" s="373" t="s">
        <v>2664</v>
      </c>
      <c r="BB9" s="373" t="s">
        <v>2665</v>
      </c>
      <c r="BC9" s="373" t="s">
        <v>2213</v>
      </c>
      <c r="BD9" s="373" t="s">
        <v>2214</v>
      </c>
      <c r="BE9" s="373" t="s">
        <v>2215</v>
      </c>
      <c r="BF9" s="373" t="s">
        <v>2216</v>
      </c>
      <c r="BG9" s="373" t="s">
        <v>2217</v>
      </c>
      <c r="BH9" s="373" t="s">
        <v>2218</v>
      </c>
      <c r="BI9" s="373" t="s">
        <v>2219</v>
      </c>
      <c r="BJ9" s="373" t="s">
        <v>2220</v>
      </c>
      <c r="BK9" s="373" t="s">
        <v>2666</v>
      </c>
      <c r="BL9" s="373" t="s">
        <v>2667</v>
      </c>
      <c r="BM9" s="373" t="s">
        <v>2221</v>
      </c>
      <c r="BN9" s="373" t="s">
        <v>2222</v>
      </c>
      <c r="BO9" s="373" t="s">
        <v>2223</v>
      </c>
      <c r="BP9" s="373" t="s">
        <v>2224</v>
      </c>
      <c r="BQ9" s="373" t="s">
        <v>2225</v>
      </c>
      <c r="BR9" s="373" t="s">
        <v>2226</v>
      </c>
      <c r="BS9" s="373" t="s">
        <v>2227</v>
      </c>
      <c r="BT9" s="373" t="s">
        <v>2228</v>
      </c>
      <c r="BU9" s="373" t="s">
        <v>2668</v>
      </c>
      <c r="BV9" s="373" t="s">
        <v>2669</v>
      </c>
      <c r="BW9" s="373" t="s">
        <v>2229</v>
      </c>
      <c r="BX9" s="373" t="s">
        <v>2230</v>
      </c>
      <c r="BY9" s="373" t="s">
        <v>2231</v>
      </c>
      <c r="BZ9" s="373" t="s">
        <v>2232</v>
      </c>
      <c r="CA9" s="373" t="s">
        <v>2233</v>
      </c>
      <c r="CB9" s="373" t="s">
        <v>2234</v>
      </c>
      <c r="CC9" s="373" t="s">
        <v>2235</v>
      </c>
      <c r="CD9" s="373" t="s">
        <v>2236</v>
      </c>
      <c r="CE9" s="373" t="s">
        <v>2670</v>
      </c>
      <c r="CF9" s="373" t="s">
        <v>2671</v>
      </c>
      <c r="CG9" s="373" t="s">
        <v>2237</v>
      </c>
      <c r="CH9" s="373" t="s">
        <v>2238</v>
      </c>
      <c r="CI9" s="373" t="s">
        <v>2239</v>
      </c>
      <c r="CJ9" s="373" t="s">
        <v>2240</v>
      </c>
      <c r="CK9" s="373" t="s">
        <v>2241</v>
      </c>
      <c r="CL9" s="947" t="s">
        <v>2242</v>
      </c>
      <c r="CM9" s="947" t="s">
        <v>2243</v>
      </c>
      <c r="CN9" s="947" t="s">
        <v>2244</v>
      </c>
      <c r="CO9" s="947" t="s">
        <v>2672</v>
      </c>
      <c r="CP9" s="947" t="s">
        <v>2673</v>
      </c>
      <c r="CQ9" s="947" t="s">
        <v>2245</v>
      </c>
      <c r="CR9" s="947" t="s">
        <v>2250</v>
      </c>
      <c r="CS9" s="1339" t="s">
        <v>2255</v>
      </c>
    </row>
    <row r="10" spans="2:97" ht="17.25" customHeight="1" x14ac:dyDescent="0.2">
      <c r="B10" s="352" t="s">
        <v>2171</v>
      </c>
      <c r="C10" s="1635" t="s">
        <v>1477</v>
      </c>
      <c r="D10" s="1635"/>
      <c r="E10" s="948" t="s">
        <v>3274</v>
      </c>
      <c r="F10" s="948" t="s">
        <v>3275</v>
      </c>
      <c r="G10" s="948" t="s">
        <v>3276</v>
      </c>
      <c r="H10" s="948" t="s">
        <v>3277</v>
      </c>
      <c r="I10" s="948" t="s">
        <v>3278</v>
      </c>
      <c r="J10" s="948" t="s">
        <v>3279</v>
      </c>
      <c r="K10" s="948" t="s">
        <v>3280</v>
      </c>
      <c r="L10" s="948" t="s">
        <v>3281</v>
      </c>
      <c r="M10" s="948" t="s">
        <v>3282</v>
      </c>
      <c r="N10" s="948" t="s">
        <v>3283</v>
      </c>
      <c r="O10" s="948" t="s">
        <v>3284</v>
      </c>
      <c r="P10" s="948" t="s">
        <v>3285</v>
      </c>
      <c r="Q10" s="948" t="s">
        <v>3286</v>
      </c>
      <c r="R10" s="948" t="s">
        <v>3287</v>
      </c>
      <c r="S10" s="948" t="s">
        <v>3288</v>
      </c>
      <c r="T10" s="948" t="s">
        <v>3289</v>
      </c>
      <c r="U10" s="948" t="s">
        <v>3290</v>
      </c>
      <c r="V10" s="948" t="s">
        <v>3291</v>
      </c>
      <c r="W10" s="948" t="s">
        <v>3292</v>
      </c>
      <c r="X10" s="948" t="s">
        <v>3293</v>
      </c>
      <c r="Y10" s="948" t="s">
        <v>3294</v>
      </c>
      <c r="Z10" s="948" t="s">
        <v>3295</v>
      </c>
      <c r="AA10" s="948" t="s">
        <v>3296</v>
      </c>
      <c r="AB10" s="948" t="s">
        <v>3297</v>
      </c>
      <c r="AC10" s="948" t="s">
        <v>3298</v>
      </c>
      <c r="AD10" s="948" t="s">
        <v>3299</v>
      </c>
      <c r="AE10" s="948" t="s">
        <v>3300</v>
      </c>
      <c r="AF10" s="948" t="s">
        <v>3301</v>
      </c>
      <c r="AG10" s="948" t="s">
        <v>3302</v>
      </c>
      <c r="AH10" s="948" t="s">
        <v>3303</v>
      </c>
      <c r="AI10" s="948" t="s">
        <v>3304</v>
      </c>
      <c r="AJ10" s="948" t="s">
        <v>3305</v>
      </c>
      <c r="AK10" s="948" t="s">
        <v>3306</v>
      </c>
      <c r="AL10" s="948" t="s">
        <v>3307</v>
      </c>
      <c r="AM10" s="948" t="s">
        <v>3308</v>
      </c>
      <c r="AN10" s="948" t="s">
        <v>3309</v>
      </c>
      <c r="AO10" s="948" t="s">
        <v>3310</v>
      </c>
      <c r="AP10" s="948" t="s">
        <v>3311</v>
      </c>
      <c r="AQ10" s="948" t="s">
        <v>3312</v>
      </c>
      <c r="AR10" s="948" t="s">
        <v>3313</v>
      </c>
      <c r="AS10" s="948" t="s">
        <v>3314</v>
      </c>
      <c r="AT10" s="948" t="s">
        <v>3315</v>
      </c>
      <c r="AU10" s="948" t="s">
        <v>3316</v>
      </c>
      <c r="AV10" s="948" t="s">
        <v>3317</v>
      </c>
      <c r="AW10" s="948" t="s">
        <v>3318</v>
      </c>
      <c r="AX10" s="948" t="s">
        <v>3319</v>
      </c>
      <c r="AY10" s="948" t="s">
        <v>3320</v>
      </c>
      <c r="AZ10" s="948" t="s">
        <v>3321</v>
      </c>
      <c r="BA10" s="948" t="s">
        <v>3322</v>
      </c>
      <c r="BB10" s="948" t="s">
        <v>3323</v>
      </c>
      <c r="BC10" s="948" t="s">
        <v>3324</v>
      </c>
      <c r="BD10" s="948" t="s">
        <v>3325</v>
      </c>
      <c r="BE10" s="948" t="s">
        <v>3326</v>
      </c>
      <c r="BF10" s="948" t="s">
        <v>3327</v>
      </c>
      <c r="BG10" s="948" t="s">
        <v>3328</v>
      </c>
      <c r="BH10" s="948" t="s">
        <v>3329</v>
      </c>
      <c r="BI10" s="948" t="s">
        <v>3330</v>
      </c>
      <c r="BJ10" s="948" t="s">
        <v>3331</v>
      </c>
      <c r="BK10" s="948" t="s">
        <v>3332</v>
      </c>
      <c r="BL10" s="948" t="s">
        <v>3333</v>
      </c>
      <c r="BM10" s="948" t="s">
        <v>3334</v>
      </c>
      <c r="BN10" s="948" t="s">
        <v>3335</v>
      </c>
      <c r="BO10" s="948" t="s">
        <v>3336</v>
      </c>
      <c r="BP10" s="948" t="s">
        <v>3337</v>
      </c>
      <c r="BQ10" s="948" t="s">
        <v>3338</v>
      </c>
      <c r="BR10" s="948" t="s">
        <v>3339</v>
      </c>
      <c r="BS10" s="948" t="s">
        <v>3340</v>
      </c>
      <c r="BT10" s="948" t="s">
        <v>3341</v>
      </c>
      <c r="BU10" s="948" t="s">
        <v>3342</v>
      </c>
      <c r="BV10" s="948" t="s">
        <v>3343</v>
      </c>
      <c r="BW10" s="948" t="s">
        <v>3344</v>
      </c>
      <c r="BX10" s="948" t="s">
        <v>3345</v>
      </c>
      <c r="BY10" s="948" t="s">
        <v>3346</v>
      </c>
      <c r="BZ10" s="948" t="s">
        <v>3347</v>
      </c>
      <c r="CA10" s="948" t="s">
        <v>3348</v>
      </c>
      <c r="CB10" s="948" t="s">
        <v>3349</v>
      </c>
      <c r="CC10" s="948" t="s">
        <v>3350</v>
      </c>
      <c r="CD10" s="948" t="s">
        <v>3351</v>
      </c>
      <c r="CE10" s="948" t="s">
        <v>3352</v>
      </c>
      <c r="CF10" s="948" t="s">
        <v>3353</v>
      </c>
      <c r="CG10" s="948" t="s">
        <v>3354</v>
      </c>
      <c r="CH10" s="948" t="s">
        <v>3355</v>
      </c>
      <c r="CI10" s="948" t="s">
        <v>3356</v>
      </c>
      <c r="CJ10" s="948" t="s">
        <v>3357</v>
      </c>
      <c r="CK10" s="948" t="s">
        <v>3358</v>
      </c>
      <c r="CL10" s="948" t="s">
        <v>3359</v>
      </c>
      <c r="CM10" s="948" t="s">
        <v>3360</v>
      </c>
      <c r="CN10" s="948" t="s">
        <v>3361</v>
      </c>
      <c r="CO10" s="948" t="s">
        <v>3362</v>
      </c>
      <c r="CP10" s="948" t="s">
        <v>3363</v>
      </c>
      <c r="CQ10" s="948" t="s">
        <v>3364</v>
      </c>
      <c r="CR10" s="948" t="s">
        <v>3365</v>
      </c>
      <c r="CS10" s="1340" t="s">
        <v>3366</v>
      </c>
    </row>
    <row r="11" spans="2:97" ht="17.25" customHeight="1" x14ac:dyDescent="0.2">
      <c r="B11" s="352" t="s">
        <v>2172</v>
      </c>
      <c r="C11" s="1636" t="s">
        <v>1602</v>
      </c>
      <c r="D11" s="1636"/>
      <c r="E11" s="948" t="s">
        <v>3367</v>
      </c>
      <c r="F11" s="948" t="s">
        <v>3368</v>
      </c>
      <c r="G11" s="948" t="s">
        <v>3369</v>
      </c>
      <c r="H11" s="948" t="s">
        <v>3370</v>
      </c>
      <c r="I11" s="948" t="s">
        <v>3371</v>
      </c>
      <c r="J11" s="948" t="s">
        <v>3372</v>
      </c>
      <c r="K11" s="948" t="s">
        <v>3373</v>
      </c>
      <c r="L11" s="948" t="s">
        <v>3374</v>
      </c>
      <c r="M11" s="948" t="s">
        <v>3375</v>
      </c>
      <c r="N11" s="948" t="s">
        <v>3376</v>
      </c>
      <c r="O11" s="948" t="s">
        <v>3377</v>
      </c>
      <c r="P11" s="948" t="s">
        <v>3378</v>
      </c>
      <c r="Q11" s="948" t="s">
        <v>3379</v>
      </c>
      <c r="R11" s="948" t="s">
        <v>3380</v>
      </c>
      <c r="S11" s="948" t="s">
        <v>3381</v>
      </c>
      <c r="T11" s="948" t="s">
        <v>3382</v>
      </c>
      <c r="U11" s="948" t="s">
        <v>3383</v>
      </c>
      <c r="V11" s="948" t="s">
        <v>3384</v>
      </c>
      <c r="W11" s="948" t="s">
        <v>3385</v>
      </c>
      <c r="X11" s="948" t="s">
        <v>3386</v>
      </c>
      <c r="Y11" s="948" t="s">
        <v>3387</v>
      </c>
      <c r="Z11" s="948" t="s">
        <v>3388</v>
      </c>
      <c r="AA11" s="948" t="s">
        <v>3389</v>
      </c>
      <c r="AB11" s="948" t="s">
        <v>3390</v>
      </c>
      <c r="AC11" s="948" t="s">
        <v>3391</v>
      </c>
      <c r="AD11" s="948" t="s">
        <v>3392</v>
      </c>
      <c r="AE11" s="948" t="s">
        <v>3393</v>
      </c>
      <c r="AF11" s="948" t="s">
        <v>3394</v>
      </c>
      <c r="AG11" s="948" t="s">
        <v>3395</v>
      </c>
      <c r="AH11" s="948" t="s">
        <v>3396</v>
      </c>
      <c r="AI11" s="948" t="s">
        <v>3397</v>
      </c>
      <c r="AJ11" s="948" t="s">
        <v>3398</v>
      </c>
      <c r="AK11" s="948" t="s">
        <v>3399</v>
      </c>
      <c r="AL11" s="948" t="s">
        <v>3400</v>
      </c>
      <c r="AM11" s="948" t="s">
        <v>3401</v>
      </c>
      <c r="AN11" s="948" t="s">
        <v>3402</v>
      </c>
      <c r="AO11" s="948" t="s">
        <v>3403</v>
      </c>
      <c r="AP11" s="948" t="s">
        <v>3404</v>
      </c>
      <c r="AQ11" s="948" t="s">
        <v>3405</v>
      </c>
      <c r="AR11" s="948" t="s">
        <v>3406</v>
      </c>
      <c r="AS11" s="948" t="s">
        <v>3407</v>
      </c>
      <c r="AT11" s="948" t="s">
        <v>3408</v>
      </c>
      <c r="AU11" s="948" t="s">
        <v>3409</v>
      </c>
      <c r="AV11" s="948" t="s">
        <v>3410</v>
      </c>
      <c r="AW11" s="948" t="s">
        <v>3411</v>
      </c>
      <c r="AX11" s="948" t="s">
        <v>3412</v>
      </c>
      <c r="AY11" s="948" t="s">
        <v>3413</v>
      </c>
      <c r="AZ11" s="948" t="s">
        <v>3414</v>
      </c>
      <c r="BA11" s="948" t="s">
        <v>3415</v>
      </c>
      <c r="BB11" s="948" t="s">
        <v>3416</v>
      </c>
      <c r="BC11" s="948" t="s">
        <v>3417</v>
      </c>
      <c r="BD11" s="948" t="s">
        <v>3418</v>
      </c>
      <c r="BE11" s="948" t="s">
        <v>3419</v>
      </c>
      <c r="BF11" s="948" t="s">
        <v>3420</v>
      </c>
      <c r="BG11" s="948" t="s">
        <v>3421</v>
      </c>
      <c r="BH11" s="948" t="s">
        <v>3422</v>
      </c>
      <c r="BI11" s="948" t="s">
        <v>3423</v>
      </c>
      <c r="BJ11" s="948" t="s">
        <v>3424</v>
      </c>
      <c r="BK11" s="948" t="s">
        <v>3425</v>
      </c>
      <c r="BL11" s="948" t="s">
        <v>3426</v>
      </c>
      <c r="BM11" s="948" t="s">
        <v>3427</v>
      </c>
      <c r="BN11" s="948" t="s">
        <v>3428</v>
      </c>
      <c r="BO11" s="948" t="s">
        <v>3429</v>
      </c>
      <c r="BP11" s="948" t="s">
        <v>3430</v>
      </c>
      <c r="BQ11" s="948" t="s">
        <v>3431</v>
      </c>
      <c r="BR11" s="948" t="s">
        <v>3432</v>
      </c>
      <c r="BS11" s="948" t="s">
        <v>3433</v>
      </c>
      <c r="BT11" s="948" t="s">
        <v>3434</v>
      </c>
      <c r="BU11" s="948" t="s">
        <v>3435</v>
      </c>
      <c r="BV11" s="948" t="s">
        <v>3436</v>
      </c>
      <c r="BW11" s="948" t="s">
        <v>3437</v>
      </c>
      <c r="BX11" s="948" t="s">
        <v>3438</v>
      </c>
      <c r="BY11" s="948" t="s">
        <v>3439</v>
      </c>
      <c r="BZ11" s="948" t="s">
        <v>3440</v>
      </c>
      <c r="CA11" s="948" t="s">
        <v>3441</v>
      </c>
      <c r="CB11" s="948" t="s">
        <v>3442</v>
      </c>
      <c r="CC11" s="948" t="s">
        <v>3443</v>
      </c>
      <c r="CD11" s="948" t="s">
        <v>3444</v>
      </c>
      <c r="CE11" s="948" t="s">
        <v>3445</v>
      </c>
      <c r="CF11" s="948" t="s">
        <v>3446</v>
      </c>
      <c r="CG11" s="948" t="s">
        <v>3447</v>
      </c>
      <c r="CH11" s="948" t="s">
        <v>3448</v>
      </c>
      <c r="CI11" s="948" t="s">
        <v>3449</v>
      </c>
      <c r="CJ11" s="948" t="s">
        <v>3450</v>
      </c>
      <c r="CK11" s="948" t="s">
        <v>3451</v>
      </c>
      <c r="CL11" s="948" t="s">
        <v>3452</v>
      </c>
      <c r="CM11" s="948" t="s">
        <v>3453</v>
      </c>
      <c r="CN11" s="948" t="s">
        <v>3454</v>
      </c>
      <c r="CO11" s="948" t="s">
        <v>3455</v>
      </c>
      <c r="CP11" s="948" t="s">
        <v>3456</v>
      </c>
      <c r="CQ11" s="948" t="s">
        <v>3457</v>
      </c>
      <c r="CR11" s="948" t="s">
        <v>3458</v>
      </c>
      <c r="CS11" s="1340" t="s">
        <v>3459</v>
      </c>
    </row>
    <row r="12" spans="2:97" ht="26.25" customHeight="1" x14ac:dyDescent="0.2">
      <c r="B12" s="352" t="s">
        <v>2173</v>
      </c>
      <c r="C12" s="1226" t="s">
        <v>2674</v>
      </c>
      <c r="D12" s="1227"/>
      <c r="E12" s="948" t="s">
        <v>3460</v>
      </c>
      <c r="F12" s="948" t="s">
        <v>3461</v>
      </c>
      <c r="G12" s="948" t="s">
        <v>3462</v>
      </c>
      <c r="H12" s="948" t="s">
        <v>3463</v>
      </c>
      <c r="I12" s="948" t="s">
        <v>3464</v>
      </c>
      <c r="J12" s="948" t="s">
        <v>3465</v>
      </c>
      <c r="K12" s="948" t="s">
        <v>3466</v>
      </c>
      <c r="L12" s="948" t="s">
        <v>3467</v>
      </c>
      <c r="M12" s="948" t="s">
        <v>3468</v>
      </c>
      <c r="N12" s="948" t="s">
        <v>3469</v>
      </c>
      <c r="O12" s="948" t="s">
        <v>3470</v>
      </c>
      <c r="P12" s="948" t="s">
        <v>3471</v>
      </c>
      <c r="Q12" s="948" t="s">
        <v>3472</v>
      </c>
      <c r="R12" s="948" t="s">
        <v>3473</v>
      </c>
      <c r="S12" s="948" t="s">
        <v>3474</v>
      </c>
      <c r="T12" s="948" t="s">
        <v>3475</v>
      </c>
      <c r="U12" s="948" t="s">
        <v>3476</v>
      </c>
      <c r="V12" s="948" t="s">
        <v>3477</v>
      </c>
      <c r="W12" s="948" t="s">
        <v>3478</v>
      </c>
      <c r="X12" s="948" t="s">
        <v>3479</v>
      </c>
      <c r="Y12" s="948" t="s">
        <v>3480</v>
      </c>
      <c r="Z12" s="948" t="s">
        <v>3481</v>
      </c>
      <c r="AA12" s="948" t="s">
        <v>3482</v>
      </c>
      <c r="AB12" s="948" t="s">
        <v>3483</v>
      </c>
      <c r="AC12" s="948" t="s">
        <v>3484</v>
      </c>
      <c r="AD12" s="948" t="s">
        <v>3485</v>
      </c>
      <c r="AE12" s="948" t="s">
        <v>3486</v>
      </c>
      <c r="AF12" s="948" t="s">
        <v>3487</v>
      </c>
      <c r="AG12" s="948" t="s">
        <v>3488</v>
      </c>
      <c r="AH12" s="948" t="s">
        <v>3489</v>
      </c>
      <c r="AI12" s="948" t="s">
        <v>3490</v>
      </c>
      <c r="AJ12" s="948" t="s">
        <v>3491</v>
      </c>
      <c r="AK12" s="948" t="s">
        <v>3492</v>
      </c>
      <c r="AL12" s="948" t="s">
        <v>3493</v>
      </c>
      <c r="AM12" s="948" t="s">
        <v>3494</v>
      </c>
      <c r="AN12" s="948" t="s">
        <v>3495</v>
      </c>
      <c r="AO12" s="948" t="s">
        <v>3496</v>
      </c>
      <c r="AP12" s="948" t="s">
        <v>3497</v>
      </c>
      <c r="AQ12" s="948" t="s">
        <v>3498</v>
      </c>
      <c r="AR12" s="948" t="s">
        <v>3499</v>
      </c>
      <c r="AS12" s="948" t="s">
        <v>3500</v>
      </c>
      <c r="AT12" s="948" t="s">
        <v>3501</v>
      </c>
      <c r="AU12" s="948" t="s">
        <v>3502</v>
      </c>
      <c r="AV12" s="948" t="s">
        <v>3503</v>
      </c>
      <c r="AW12" s="948" t="s">
        <v>3504</v>
      </c>
      <c r="AX12" s="948" t="s">
        <v>3505</v>
      </c>
      <c r="AY12" s="948" t="s">
        <v>3506</v>
      </c>
      <c r="AZ12" s="948" t="s">
        <v>3507</v>
      </c>
      <c r="BA12" s="948" t="s">
        <v>3508</v>
      </c>
      <c r="BB12" s="948" t="s">
        <v>3509</v>
      </c>
      <c r="BC12" s="948" t="s">
        <v>3510</v>
      </c>
      <c r="BD12" s="948" t="s">
        <v>3511</v>
      </c>
      <c r="BE12" s="948" t="s">
        <v>3512</v>
      </c>
      <c r="BF12" s="948" t="s">
        <v>3513</v>
      </c>
      <c r="BG12" s="948" t="s">
        <v>3514</v>
      </c>
      <c r="BH12" s="948" t="s">
        <v>3515</v>
      </c>
      <c r="BI12" s="948" t="s">
        <v>3516</v>
      </c>
      <c r="BJ12" s="948" t="s">
        <v>3517</v>
      </c>
      <c r="BK12" s="948" t="s">
        <v>3518</v>
      </c>
      <c r="BL12" s="948" t="s">
        <v>3519</v>
      </c>
      <c r="BM12" s="948" t="s">
        <v>3520</v>
      </c>
      <c r="BN12" s="948" t="s">
        <v>3521</v>
      </c>
      <c r="BO12" s="948" t="s">
        <v>3522</v>
      </c>
      <c r="BP12" s="948" t="s">
        <v>3523</v>
      </c>
      <c r="BQ12" s="948" t="s">
        <v>3524</v>
      </c>
      <c r="BR12" s="948" t="s">
        <v>3525</v>
      </c>
      <c r="BS12" s="948" t="s">
        <v>3526</v>
      </c>
      <c r="BT12" s="948" t="s">
        <v>3527</v>
      </c>
      <c r="BU12" s="948" t="s">
        <v>3528</v>
      </c>
      <c r="BV12" s="948" t="s">
        <v>3529</v>
      </c>
      <c r="BW12" s="948" t="s">
        <v>3530</v>
      </c>
      <c r="BX12" s="948" t="s">
        <v>3531</v>
      </c>
      <c r="BY12" s="948" t="s">
        <v>3532</v>
      </c>
      <c r="BZ12" s="948" t="s">
        <v>3533</v>
      </c>
      <c r="CA12" s="948" t="s">
        <v>3534</v>
      </c>
      <c r="CB12" s="948" t="s">
        <v>3535</v>
      </c>
      <c r="CC12" s="948" t="s">
        <v>3536</v>
      </c>
      <c r="CD12" s="948" t="s">
        <v>3537</v>
      </c>
      <c r="CE12" s="948" t="s">
        <v>3538</v>
      </c>
      <c r="CF12" s="948" t="s">
        <v>3539</v>
      </c>
      <c r="CG12" s="948" t="s">
        <v>3540</v>
      </c>
      <c r="CH12" s="948" t="s">
        <v>3541</v>
      </c>
      <c r="CI12" s="948" t="s">
        <v>3542</v>
      </c>
      <c r="CJ12" s="948" t="s">
        <v>3543</v>
      </c>
      <c r="CK12" s="948" t="s">
        <v>3544</v>
      </c>
      <c r="CL12" s="948" t="s">
        <v>3545</v>
      </c>
      <c r="CM12" s="948" t="s">
        <v>3546</v>
      </c>
      <c r="CN12" s="948" t="s">
        <v>3547</v>
      </c>
      <c r="CO12" s="948" t="s">
        <v>3548</v>
      </c>
      <c r="CP12" s="948" t="s">
        <v>3549</v>
      </c>
      <c r="CQ12" s="948" t="s">
        <v>3550</v>
      </c>
      <c r="CR12" s="948" t="s">
        <v>3551</v>
      </c>
      <c r="CS12" s="1340" t="s">
        <v>3552</v>
      </c>
    </row>
    <row r="13" spans="2:97" ht="17.25" customHeight="1" x14ac:dyDescent="0.2">
      <c r="B13" s="352" t="s">
        <v>2174</v>
      </c>
      <c r="C13" s="1695" t="s">
        <v>2675</v>
      </c>
      <c r="D13" s="1696"/>
      <c r="E13" s="948" t="s">
        <v>3553</v>
      </c>
      <c r="F13" s="948" t="s">
        <v>3554</v>
      </c>
      <c r="G13" s="948" t="s">
        <v>3555</v>
      </c>
      <c r="H13" s="948" t="s">
        <v>3556</v>
      </c>
      <c r="I13" s="948" t="s">
        <v>3557</v>
      </c>
      <c r="J13" s="948" t="s">
        <v>3558</v>
      </c>
      <c r="K13" s="948" t="s">
        <v>3559</v>
      </c>
      <c r="L13" s="948" t="s">
        <v>3560</v>
      </c>
      <c r="M13" s="948" t="s">
        <v>3561</v>
      </c>
      <c r="N13" s="948" t="s">
        <v>3562</v>
      </c>
      <c r="O13" s="948" t="s">
        <v>3563</v>
      </c>
      <c r="P13" s="948" t="s">
        <v>3564</v>
      </c>
      <c r="Q13" s="948" t="s">
        <v>3565</v>
      </c>
      <c r="R13" s="948" t="s">
        <v>3566</v>
      </c>
      <c r="S13" s="938"/>
      <c r="T13" s="948" t="s">
        <v>3567</v>
      </c>
      <c r="U13" s="948" t="s">
        <v>3568</v>
      </c>
      <c r="V13" s="948" t="s">
        <v>3569</v>
      </c>
      <c r="W13" s="948" t="s">
        <v>3570</v>
      </c>
      <c r="X13" s="948" t="s">
        <v>3571</v>
      </c>
      <c r="Y13" s="948" t="s">
        <v>3572</v>
      </c>
      <c r="Z13" s="948" t="s">
        <v>3573</v>
      </c>
      <c r="AA13" s="948" t="s">
        <v>3574</v>
      </c>
      <c r="AB13" s="948" t="s">
        <v>3575</v>
      </c>
      <c r="AC13" s="948" t="s">
        <v>3576</v>
      </c>
      <c r="AD13" s="948" t="s">
        <v>3577</v>
      </c>
      <c r="AE13" s="948" t="s">
        <v>3578</v>
      </c>
      <c r="AF13" s="948" t="s">
        <v>3579</v>
      </c>
      <c r="AG13" s="948" t="s">
        <v>3580</v>
      </c>
      <c r="AH13" s="948" t="s">
        <v>3581</v>
      </c>
      <c r="AI13" s="948" t="s">
        <v>3582</v>
      </c>
      <c r="AJ13" s="948" t="s">
        <v>3583</v>
      </c>
      <c r="AK13" s="948" t="s">
        <v>3584</v>
      </c>
      <c r="AL13" s="948" t="s">
        <v>3585</v>
      </c>
      <c r="AM13" s="948" t="s">
        <v>3586</v>
      </c>
      <c r="AN13" s="948" t="s">
        <v>3587</v>
      </c>
      <c r="AO13" s="948" t="s">
        <v>3588</v>
      </c>
      <c r="AP13" s="948" t="s">
        <v>3589</v>
      </c>
      <c r="AQ13" s="948" t="s">
        <v>3590</v>
      </c>
      <c r="AR13" s="948" t="s">
        <v>3591</v>
      </c>
      <c r="AS13" s="948" t="s">
        <v>3592</v>
      </c>
      <c r="AT13" s="948" t="s">
        <v>3593</v>
      </c>
      <c r="AU13" s="948" t="s">
        <v>3594</v>
      </c>
      <c r="AV13" s="948" t="s">
        <v>3595</v>
      </c>
      <c r="AW13" s="948" t="s">
        <v>3596</v>
      </c>
      <c r="AX13" s="948" t="s">
        <v>3597</v>
      </c>
      <c r="AY13" s="948" t="s">
        <v>3598</v>
      </c>
      <c r="AZ13" s="948" t="s">
        <v>3599</v>
      </c>
      <c r="BA13" s="948" t="s">
        <v>3600</v>
      </c>
      <c r="BB13" s="948" t="s">
        <v>3601</v>
      </c>
      <c r="BC13" s="948" t="s">
        <v>3602</v>
      </c>
      <c r="BD13" s="948" t="s">
        <v>3603</v>
      </c>
      <c r="BE13" s="948" t="s">
        <v>3604</v>
      </c>
      <c r="BF13" s="948" t="s">
        <v>3605</v>
      </c>
      <c r="BG13" s="948" t="s">
        <v>3606</v>
      </c>
      <c r="BH13" s="948" t="s">
        <v>3607</v>
      </c>
      <c r="BI13" s="948" t="s">
        <v>3608</v>
      </c>
      <c r="BJ13" s="948" t="s">
        <v>3609</v>
      </c>
      <c r="BK13" s="948" t="s">
        <v>3610</v>
      </c>
      <c r="BL13" s="948" t="s">
        <v>3611</v>
      </c>
      <c r="BM13" s="948" t="s">
        <v>3612</v>
      </c>
      <c r="BN13" s="948" t="s">
        <v>3613</v>
      </c>
      <c r="BO13" s="948" t="s">
        <v>3614</v>
      </c>
      <c r="BP13" s="948" t="s">
        <v>3615</v>
      </c>
      <c r="BQ13" s="948" t="s">
        <v>3616</v>
      </c>
      <c r="BR13" s="948" t="s">
        <v>3617</v>
      </c>
      <c r="BS13" s="948" t="s">
        <v>3618</v>
      </c>
      <c r="BT13" s="948" t="s">
        <v>3619</v>
      </c>
      <c r="BU13" s="948" t="s">
        <v>3620</v>
      </c>
      <c r="BV13" s="948" t="s">
        <v>3621</v>
      </c>
      <c r="BW13" s="948" t="s">
        <v>3622</v>
      </c>
      <c r="BX13" s="948" t="s">
        <v>3623</v>
      </c>
      <c r="BY13" s="948" t="s">
        <v>3624</v>
      </c>
      <c r="BZ13" s="948" t="s">
        <v>3625</v>
      </c>
      <c r="CA13" s="948" t="s">
        <v>3626</v>
      </c>
      <c r="CB13" s="948" t="s">
        <v>3627</v>
      </c>
      <c r="CC13" s="948" t="s">
        <v>3628</v>
      </c>
      <c r="CD13" s="948" t="s">
        <v>3629</v>
      </c>
      <c r="CE13" s="948" t="s">
        <v>3630</v>
      </c>
      <c r="CF13" s="948" t="s">
        <v>3631</v>
      </c>
      <c r="CG13" s="948" t="s">
        <v>3632</v>
      </c>
      <c r="CH13" s="948" t="s">
        <v>3633</v>
      </c>
      <c r="CI13" s="948" t="s">
        <v>3634</v>
      </c>
      <c r="CJ13" s="948" t="s">
        <v>3635</v>
      </c>
      <c r="CK13" s="948" t="s">
        <v>3636</v>
      </c>
      <c r="CL13" s="938"/>
      <c r="CM13" s="938"/>
      <c r="CN13" s="948" t="s">
        <v>3637</v>
      </c>
      <c r="CO13" s="948" t="s">
        <v>3638</v>
      </c>
      <c r="CP13" s="948" t="s">
        <v>3639</v>
      </c>
      <c r="CQ13" s="948" t="s">
        <v>3640</v>
      </c>
      <c r="CR13" s="948" t="s">
        <v>3641</v>
      </c>
      <c r="CS13" s="1340" t="s">
        <v>3642</v>
      </c>
    </row>
    <row r="14" spans="2:97" ht="27" customHeight="1" x14ac:dyDescent="0.2">
      <c r="B14" s="352" t="s">
        <v>2175</v>
      </c>
      <c r="C14" s="1695" t="s">
        <v>2676</v>
      </c>
      <c r="D14" s="1696"/>
      <c r="E14" s="948" t="s">
        <v>3643</v>
      </c>
      <c r="F14" s="948" t="s">
        <v>3644</v>
      </c>
      <c r="G14" s="948" t="s">
        <v>3645</v>
      </c>
      <c r="H14" s="948" t="s">
        <v>3646</v>
      </c>
      <c r="I14" s="948" t="s">
        <v>3647</v>
      </c>
      <c r="J14" s="948" t="s">
        <v>3648</v>
      </c>
      <c r="K14" s="948" t="s">
        <v>3649</v>
      </c>
      <c r="L14" s="948" t="s">
        <v>3650</v>
      </c>
      <c r="M14" s="948" t="s">
        <v>3651</v>
      </c>
      <c r="N14" s="948" t="s">
        <v>3652</v>
      </c>
      <c r="O14" s="948" t="s">
        <v>3653</v>
      </c>
      <c r="P14" s="948" t="s">
        <v>3654</v>
      </c>
      <c r="Q14" s="948" t="s">
        <v>3655</v>
      </c>
      <c r="R14" s="948" t="s">
        <v>3656</v>
      </c>
      <c r="S14" s="948" t="s">
        <v>3657</v>
      </c>
      <c r="T14" s="948" t="s">
        <v>3658</v>
      </c>
      <c r="U14" s="948" t="s">
        <v>3659</v>
      </c>
      <c r="V14" s="948" t="s">
        <v>3660</v>
      </c>
      <c r="W14" s="948" t="s">
        <v>3661</v>
      </c>
      <c r="X14" s="948" t="s">
        <v>3662</v>
      </c>
      <c r="Y14" s="948" t="s">
        <v>3663</v>
      </c>
      <c r="Z14" s="948" t="s">
        <v>3664</v>
      </c>
      <c r="AA14" s="948" t="s">
        <v>3665</v>
      </c>
      <c r="AB14" s="948" t="s">
        <v>3666</v>
      </c>
      <c r="AC14" s="948" t="s">
        <v>3667</v>
      </c>
      <c r="AD14" s="948" t="s">
        <v>3668</v>
      </c>
      <c r="AE14" s="948" t="s">
        <v>3669</v>
      </c>
      <c r="AF14" s="948" t="s">
        <v>3670</v>
      </c>
      <c r="AG14" s="948" t="s">
        <v>3671</v>
      </c>
      <c r="AH14" s="948" t="s">
        <v>3672</v>
      </c>
      <c r="AI14" s="948" t="s">
        <v>3673</v>
      </c>
      <c r="AJ14" s="948" t="s">
        <v>3674</v>
      </c>
      <c r="AK14" s="948" t="s">
        <v>3675</v>
      </c>
      <c r="AL14" s="948" t="s">
        <v>3676</v>
      </c>
      <c r="AM14" s="948" t="s">
        <v>3677</v>
      </c>
      <c r="AN14" s="948" t="s">
        <v>3678</v>
      </c>
      <c r="AO14" s="948" t="s">
        <v>3679</v>
      </c>
      <c r="AP14" s="948" t="s">
        <v>3680</v>
      </c>
      <c r="AQ14" s="948" t="s">
        <v>3681</v>
      </c>
      <c r="AR14" s="948" t="s">
        <v>3682</v>
      </c>
      <c r="AS14" s="948" t="s">
        <v>3683</v>
      </c>
      <c r="AT14" s="948" t="s">
        <v>3684</v>
      </c>
      <c r="AU14" s="948" t="s">
        <v>3685</v>
      </c>
      <c r="AV14" s="948" t="s">
        <v>3686</v>
      </c>
      <c r="AW14" s="948" t="s">
        <v>3687</v>
      </c>
      <c r="AX14" s="948" t="s">
        <v>3688</v>
      </c>
      <c r="AY14" s="948" t="s">
        <v>3689</v>
      </c>
      <c r="AZ14" s="948" t="s">
        <v>3690</v>
      </c>
      <c r="BA14" s="948" t="s">
        <v>3691</v>
      </c>
      <c r="BB14" s="948" t="s">
        <v>3692</v>
      </c>
      <c r="BC14" s="948" t="s">
        <v>3693</v>
      </c>
      <c r="BD14" s="948" t="s">
        <v>3694</v>
      </c>
      <c r="BE14" s="948" t="s">
        <v>3695</v>
      </c>
      <c r="BF14" s="948" t="s">
        <v>3696</v>
      </c>
      <c r="BG14" s="948" t="s">
        <v>3697</v>
      </c>
      <c r="BH14" s="948" t="s">
        <v>3698</v>
      </c>
      <c r="BI14" s="948" t="s">
        <v>3699</v>
      </c>
      <c r="BJ14" s="948" t="s">
        <v>3700</v>
      </c>
      <c r="BK14" s="948" t="s">
        <v>3701</v>
      </c>
      <c r="BL14" s="948" t="s">
        <v>3702</v>
      </c>
      <c r="BM14" s="948" t="s">
        <v>3703</v>
      </c>
      <c r="BN14" s="948" t="s">
        <v>3704</v>
      </c>
      <c r="BO14" s="948" t="s">
        <v>3705</v>
      </c>
      <c r="BP14" s="948" t="s">
        <v>3706</v>
      </c>
      <c r="BQ14" s="948" t="s">
        <v>3707</v>
      </c>
      <c r="BR14" s="948" t="s">
        <v>3708</v>
      </c>
      <c r="BS14" s="948" t="s">
        <v>3709</v>
      </c>
      <c r="BT14" s="948" t="s">
        <v>3710</v>
      </c>
      <c r="BU14" s="948" t="s">
        <v>3711</v>
      </c>
      <c r="BV14" s="948" t="s">
        <v>3712</v>
      </c>
      <c r="BW14" s="948" t="s">
        <v>3713</v>
      </c>
      <c r="BX14" s="948" t="s">
        <v>3714</v>
      </c>
      <c r="BY14" s="948" t="s">
        <v>3715</v>
      </c>
      <c r="BZ14" s="948" t="s">
        <v>3716</v>
      </c>
      <c r="CA14" s="948" t="s">
        <v>3717</v>
      </c>
      <c r="CB14" s="948" t="s">
        <v>3718</v>
      </c>
      <c r="CC14" s="948" t="s">
        <v>3719</v>
      </c>
      <c r="CD14" s="948" t="s">
        <v>3720</v>
      </c>
      <c r="CE14" s="948" t="s">
        <v>3721</v>
      </c>
      <c r="CF14" s="948" t="s">
        <v>3722</v>
      </c>
      <c r="CG14" s="948" t="s">
        <v>3723</v>
      </c>
      <c r="CH14" s="948" t="s">
        <v>3724</v>
      </c>
      <c r="CI14" s="948" t="s">
        <v>3725</v>
      </c>
      <c r="CJ14" s="948" t="s">
        <v>3726</v>
      </c>
      <c r="CK14" s="948" t="s">
        <v>3727</v>
      </c>
      <c r="CL14" s="948" t="s">
        <v>3728</v>
      </c>
      <c r="CM14" s="948" t="s">
        <v>3729</v>
      </c>
      <c r="CN14" s="948" t="s">
        <v>3730</v>
      </c>
      <c r="CO14" s="948" t="s">
        <v>3731</v>
      </c>
      <c r="CP14" s="948" t="s">
        <v>3732</v>
      </c>
      <c r="CQ14" s="948" t="s">
        <v>3733</v>
      </c>
      <c r="CR14" s="948" t="s">
        <v>3734</v>
      </c>
      <c r="CS14" s="1340" t="s">
        <v>3735</v>
      </c>
    </row>
    <row r="15" spans="2:97" ht="27" customHeight="1" x14ac:dyDescent="0.2">
      <c r="B15" s="352" t="s">
        <v>2176</v>
      </c>
      <c r="C15" s="1226" t="s">
        <v>2677</v>
      </c>
      <c r="D15" s="1228"/>
      <c r="E15" s="948" t="s">
        <v>3736</v>
      </c>
      <c r="F15" s="948" t="s">
        <v>3737</v>
      </c>
      <c r="G15" s="948" t="s">
        <v>3738</v>
      </c>
      <c r="H15" s="948" t="s">
        <v>3739</v>
      </c>
      <c r="I15" s="948" t="s">
        <v>3740</v>
      </c>
      <c r="J15" s="948" t="s">
        <v>3741</v>
      </c>
      <c r="K15" s="948" t="s">
        <v>3742</v>
      </c>
      <c r="L15" s="948" t="s">
        <v>3743</v>
      </c>
      <c r="M15" s="948" t="s">
        <v>3744</v>
      </c>
      <c r="N15" s="948" t="s">
        <v>3745</v>
      </c>
      <c r="O15" s="948" t="s">
        <v>3746</v>
      </c>
      <c r="P15" s="948" t="s">
        <v>3747</v>
      </c>
      <c r="Q15" s="948" t="s">
        <v>3748</v>
      </c>
      <c r="R15" s="948" t="s">
        <v>3749</v>
      </c>
      <c r="S15" s="948" t="s">
        <v>3750</v>
      </c>
      <c r="T15" s="948" t="s">
        <v>3751</v>
      </c>
      <c r="U15" s="948" t="s">
        <v>3752</v>
      </c>
      <c r="V15" s="948" t="s">
        <v>3753</v>
      </c>
      <c r="W15" s="948" t="s">
        <v>3754</v>
      </c>
      <c r="X15" s="948" t="s">
        <v>3755</v>
      </c>
      <c r="Y15" s="948" t="s">
        <v>3756</v>
      </c>
      <c r="Z15" s="948" t="s">
        <v>3757</v>
      </c>
      <c r="AA15" s="948" t="s">
        <v>3758</v>
      </c>
      <c r="AB15" s="948" t="s">
        <v>3759</v>
      </c>
      <c r="AC15" s="948" t="s">
        <v>3760</v>
      </c>
      <c r="AD15" s="948" t="s">
        <v>3761</v>
      </c>
      <c r="AE15" s="948" t="s">
        <v>3762</v>
      </c>
      <c r="AF15" s="948" t="s">
        <v>3763</v>
      </c>
      <c r="AG15" s="948" t="s">
        <v>3764</v>
      </c>
      <c r="AH15" s="948" t="s">
        <v>3765</v>
      </c>
      <c r="AI15" s="948" t="s">
        <v>3766</v>
      </c>
      <c r="AJ15" s="948" t="s">
        <v>3767</v>
      </c>
      <c r="AK15" s="948" t="s">
        <v>3768</v>
      </c>
      <c r="AL15" s="948" t="s">
        <v>3769</v>
      </c>
      <c r="AM15" s="948" t="s">
        <v>3770</v>
      </c>
      <c r="AN15" s="948" t="s">
        <v>3771</v>
      </c>
      <c r="AO15" s="948" t="s">
        <v>3772</v>
      </c>
      <c r="AP15" s="948" t="s">
        <v>3773</v>
      </c>
      <c r="AQ15" s="948" t="s">
        <v>3774</v>
      </c>
      <c r="AR15" s="948" t="s">
        <v>3775</v>
      </c>
      <c r="AS15" s="948" t="s">
        <v>3776</v>
      </c>
      <c r="AT15" s="948" t="s">
        <v>3777</v>
      </c>
      <c r="AU15" s="948" t="s">
        <v>3778</v>
      </c>
      <c r="AV15" s="948" t="s">
        <v>3779</v>
      </c>
      <c r="AW15" s="948" t="s">
        <v>3780</v>
      </c>
      <c r="AX15" s="948" t="s">
        <v>3781</v>
      </c>
      <c r="AY15" s="948" t="s">
        <v>3782</v>
      </c>
      <c r="AZ15" s="948" t="s">
        <v>3783</v>
      </c>
      <c r="BA15" s="948" t="s">
        <v>3784</v>
      </c>
      <c r="BB15" s="948" t="s">
        <v>3785</v>
      </c>
      <c r="BC15" s="948" t="s">
        <v>3786</v>
      </c>
      <c r="BD15" s="948" t="s">
        <v>3787</v>
      </c>
      <c r="BE15" s="948" t="s">
        <v>3788</v>
      </c>
      <c r="BF15" s="948" t="s">
        <v>3789</v>
      </c>
      <c r="BG15" s="948" t="s">
        <v>3790</v>
      </c>
      <c r="BH15" s="948" t="s">
        <v>3791</v>
      </c>
      <c r="BI15" s="948" t="s">
        <v>3792</v>
      </c>
      <c r="BJ15" s="948" t="s">
        <v>3793</v>
      </c>
      <c r="BK15" s="948" t="s">
        <v>3794</v>
      </c>
      <c r="BL15" s="948" t="s">
        <v>3795</v>
      </c>
      <c r="BM15" s="948" t="s">
        <v>3796</v>
      </c>
      <c r="BN15" s="948" t="s">
        <v>3797</v>
      </c>
      <c r="BO15" s="948" t="s">
        <v>3798</v>
      </c>
      <c r="BP15" s="948" t="s">
        <v>3799</v>
      </c>
      <c r="BQ15" s="948" t="s">
        <v>3800</v>
      </c>
      <c r="BR15" s="948" t="s">
        <v>3801</v>
      </c>
      <c r="BS15" s="948" t="s">
        <v>3802</v>
      </c>
      <c r="BT15" s="948" t="s">
        <v>3803</v>
      </c>
      <c r="BU15" s="948" t="s">
        <v>3804</v>
      </c>
      <c r="BV15" s="948" t="s">
        <v>3805</v>
      </c>
      <c r="BW15" s="948" t="s">
        <v>3806</v>
      </c>
      <c r="BX15" s="948" t="s">
        <v>3807</v>
      </c>
      <c r="BY15" s="948" t="s">
        <v>3808</v>
      </c>
      <c r="BZ15" s="948" t="s">
        <v>3809</v>
      </c>
      <c r="CA15" s="948" t="s">
        <v>3810</v>
      </c>
      <c r="CB15" s="948" t="s">
        <v>3811</v>
      </c>
      <c r="CC15" s="948" t="s">
        <v>3812</v>
      </c>
      <c r="CD15" s="948" t="s">
        <v>3813</v>
      </c>
      <c r="CE15" s="948" t="s">
        <v>3814</v>
      </c>
      <c r="CF15" s="948" t="s">
        <v>3815</v>
      </c>
      <c r="CG15" s="948" t="s">
        <v>3816</v>
      </c>
      <c r="CH15" s="948" t="s">
        <v>3817</v>
      </c>
      <c r="CI15" s="948" t="s">
        <v>3818</v>
      </c>
      <c r="CJ15" s="948" t="s">
        <v>3819</v>
      </c>
      <c r="CK15" s="948" t="s">
        <v>3820</v>
      </c>
      <c r="CL15" s="948" t="s">
        <v>3821</v>
      </c>
      <c r="CM15" s="948" t="s">
        <v>3822</v>
      </c>
      <c r="CN15" s="948" t="s">
        <v>3823</v>
      </c>
      <c r="CO15" s="948" t="s">
        <v>3824</v>
      </c>
      <c r="CP15" s="948" t="s">
        <v>3825</v>
      </c>
      <c r="CQ15" s="948" t="s">
        <v>3826</v>
      </c>
      <c r="CR15" s="948" t="s">
        <v>3827</v>
      </c>
      <c r="CS15" s="1340" t="s">
        <v>3828</v>
      </c>
    </row>
    <row r="16" spans="2:97" ht="17.25" customHeight="1" x14ac:dyDescent="0.2">
      <c r="B16" s="352" t="s">
        <v>2177</v>
      </c>
      <c r="C16" s="1636" t="s">
        <v>2678</v>
      </c>
      <c r="D16" s="1636"/>
      <c r="E16" s="948" t="s">
        <v>3829</v>
      </c>
      <c r="F16" s="948" t="s">
        <v>3830</v>
      </c>
      <c r="G16" s="948" t="s">
        <v>3831</v>
      </c>
      <c r="H16" s="948" t="s">
        <v>3832</v>
      </c>
      <c r="I16" s="948" t="s">
        <v>3833</v>
      </c>
      <c r="J16" s="948" t="s">
        <v>3834</v>
      </c>
      <c r="K16" s="948" t="s">
        <v>3835</v>
      </c>
      <c r="L16" s="948" t="s">
        <v>3836</v>
      </c>
      <c r="M16" s="948" t="s">
        <v>3837</v>
      </c>
      <c r="N16" s="948" t="s">
        <v>3838</v>
      </c>
      <c r="O16" s="948" t="s">
        <v>3839</v>
      </c>
      <c r="P16" s="948" t="s">
        <v>3840</v>
      </c>
      <c r="Q16" s="948" t="s">
        <v>3841</v>
      </c>
      <c r="R16" s="948" t="s">
        <v>3842</v>
      </c>
      <c r="S16" s="948" t="s">
        <v>3843</v>
      </c>
      <c r="T16" s="948" t="s">
        <v>3844</v>
      </c>
      <c r="U16" s="948" t="s">
        <v>3845</v>
      </c>
      <c r="V16" s="948" t="s">
        <v>3846</v>
      </c>
      <c r="W16" s="948" t="s">
        <v>3847</v>
      </c>
      <c r="X16" s="948" t="s">
        <v>3848</v>
      </c>
      <c r="Y16" s="948" t="s">
        <v>3849</v>
      </c>
      <c r="Z16" s="948" t="s">
        <v>3850</v>
      </c>
      <c r="AA16" s="948" t="s">
        <v>3851</v>
      </c>
      <c r="AB16" s="948" t="s">
        <v>3852</v>
      </c>
      <c r="AC16" s="948" t="s">
        <v>3853</v>
      </c>
      <c r="AD16" s="948" t="s">
        <v>3854</v>
      </c>
      <c r="AE16" s="948" t="s">
        <v>3855</v>
      </c>
      <c r="AF16" s="948" t="s">
        <v>3856</v>
      </c>
      <c r="AG16" s="948" t="s">
        <v>3857</v>
      </c>
      <c r="AH16" s="948" t="s">
        <v>3858</v>
      </c>
      <c r="AI16" s="948" t="s">
        <v>3859</v>
      </c>
      <c r="AJ16" s="948" t="s">
        <v>3860</v>
      </c>
      <c r="AK16" s="948" t="s">
        <v>3861</v>
      </c>
      <c r="AL16" s="948" t="s">
        <v>3862</v>
      </c>
      <c r="AM16" s="948" t="s">
        <v>3863</v>
      </c>
      <c r="AN16" s="948" t="s">
        <v>3864</v>
      </c>
      <c r="AO16" s="948" t="s">
        <v>3865</v>
      </c>
      <c r="AP16" s="948" t="s">
        <v>3866</v>
      </c>
      <c r="AQ16" s="948" t="s">
        <v>3867</v>
      </c>
      <c r="AR16" s="948" t="s">
        <v>3868</v>
      </c>
      <c r="AS16" s="948" t="s">
        <v>3869</v>
      </c>
      <c r="AT16" s="948" t="s">
        <v>3870</v>
      </c>
      <c r="AU16" s="948" t="s">
        <v>3871</v>
      </c>
      <c r="AV16" s="948" t="s">
        <v>3872</v>
      </c>
      <c r="AW16" s="948" t="s">
        <v>3873</v>
      </c>
      <c r="AX16" s="948" t="s">
        <v>3874</v>
      </c>
      <c r="AY16" s="948" t="s">
        <v>3875</v>
      </c>
      <c r="AZ16" s="948" t="s">
        <v>3876</v>
      </c>
      <c r="BA16" s="948" t="s">
        <v>3877</v>
      </c>
      <c r="BB16" s="948" t="s">
        <v>3878</v>
      </c>
      <c r="BC16" s="948" t="s">
        <v>3879</v>
      </c>
      <c r="BD16" s="948" t="s">
        <v>3880</v>
      </c>
      <c r="BE16" s="948" t="s">
        <v>3881</v>
      </c>
      <c r="BF16" s="948" t="s">
        <v>3882</v>
      </c>
      <c r="BG16" s="948" t="s">
        <v>3883</v>
      </c>
      <c r="BH16" s="948" t="s">
        <v>3884</v>
      </c>
      <c r="BI16" s="948" t="s">
        <v>3885</v>
      </c>
      <c r="BJ16" s="948" t="s">
        <v>3886</v>
      </c>
      <c r="BK16" s="948" t="s">
        <v>3887</v>
      </c>
      <c r="BL16" s="948" t="s">
        <v>3888</v>
      </c>
      <c r="BM16" s="948" t="s">
        <v>3889</v>
      </c>
      <c r="BN16" s="948" t="s">
        <v>3890</v>
      </c>
      <c r="BO16" s="948" t="s">
        <v>3891</v>
      </c>
      <c r="BP16" s="948" t="s">
        <v>3892</v>
      </c>
      <c r="BQ16" s="948" t="s">
        <v>3893</v>
      </c>
      <c r="BR16" s="948" t="s">
        <v>3894</v>
      </c>
      <c r="BS16" s="948" t="s">
        <v>3895</v>
      </c>
      <c r="BT16" s="948" t="s">
        <v>3896</v>
      </c>
      <c r="BU16" s="948" t="s">
        <v>3897</v>
      </c>
      <c r="BV16" s="948" t="s">
        <v>3898</v>
      </c>
      <c r="BW16" s="948" t="s">
        <v>3899</v>
      </c>
      <c r="BX16" s="948" t="s">
        <v>3900</v>
      </c>
      <c r="BY16" s="948" t="s">
        <v>3901</v>
      </c>
      <c r="BZ16" s="948" t="s">
        <v>3902</v>
      </c>
      <c r="CA16" s="948" t="s">
        <v>3903</v>
      </c>
      <c r="CB16" s="948" t="s">
        <v>3904</v>
      </c>
      <c r="CC16" s="948" t="s">
        <v>3905</v>
      </c>
      <c r="CD16" s="948" t="s">
        <v>3906</v>
      </c>
      <c r="CE16" s="948" t="s">
        <v>3907</v>
      </c>
      <c r="CF16" s="948" t="s">
        <v>3908</v>
      </c>
      <c r="CG16" s="948" t="s">
        <v>3909</v>
      </c>
      <c r="CH16" s="948" t="s">
        <v>3910</v>
      </c>
      <c r="CI16" s="948" t="s">
        <v>3911</v>
      </c>
      <c r="CJ16" s="948" t="s">
        <v>3912</v>
      </c>
      <c r="CK16" s="948" t="s">
        <v>3913</v>
      </c>
      <c r="CL16" s="948" t="s">
        <v>3914</v>
      </c>
      <c r="CM16" s="948" t="s">
        <v>3915</v>
      </c>
      <c r="CN16" s="948" t="s">
        <v>3916</v>
      </c>
      <c r="CO16" s="948" t="s">
        <v>3917</v>
      </c>
      <c r="CP16" s="948" t="s">
        <v>3918</v>
      </c>
      <c r="CQ16" s="948" t="s">
        <v>3919</v>
      </c>
      <c r="CR16" s="948" t="s">
        <v>3920</v>
      </c>
      <c r="CS16" s="1340" t="s">
        <v>3921</v>
      </c>
    </row>
    <row r="17" spans="2:97" ht="17.25" customHeight="1" x14ac:dyDescent="0.2">
      <c r="B17" s="352" t="s">
        <v>2178</v>
      </c>
      <c r="C17" s="1635" t="s">
        <v>1596</v>
      </c>
      <c r="D17" s="1635"/>
      <c r="E17" s="948" t="s">
        <v>3922</v>
      </c>
      <c r="F17" s="948" t="s">
        <v>3923</v>
      </c>
      <c r="G17" s="948" t="s">
        <v>3924</v>
      </c>
      <c r="H17" s="948" t="s">
        <v>3925</v>
      </c>
      <c r="I17" s="948" t="s">
        <v>3926</v>
      </c>
      <c r="J17" s="948" t="s">
        <v>3927</v>
      </c>
      <c r="K17" s="948" t="s">
        <v>3928</v>
      </c>
      <c r="L17" s="948" t="s">
        <v>3929</v>
      </c>
      <c r="M17" s="948" t="s">
        <v>3930</v>
      </c>
      <c r="N17" s="948" t="s">
        <v>3931</v>
      </c>
      <c r="O17" s="948" t="s">
        <v>3932</v>
      </c>
      <c r="P17" s="948" t="s">
        <v>3933</v>
      </c>
      <c r="Q17" s="948" t="s">
        <v>3934</v>
      </c>
      <c r="R17" s="948" t="s">
        <v>3935</v>
      </c>
      <c r="S17" s="948" t="s">
        <v>3936</v>
      </c>
      <c r="T17" s="948" t="s">
        <v>3937</v>
      </c>
      <c r="U17" s="948" t="s">
        <v>3938</v>
      </c>
      <c r="V17" s="948" t="s">
        <v>3939</v>
      </c>
      <c r="W17" s="948" t="s">
        <v>3940</v>
      </c>
      <c r="X17" s="948" t="s">
        <v>3941</v>
      </c>
      <c r="Y17" s="948" t="s">
        <v>3942</v>
      </c>
      <c r="Z17" s="948" t="s">
        <v>3943</v>
      </c>
      <c r="AA17" s="948" t="s">
        <v>3944</v>
      </c>
      <c r="AB17" s="948" t="s">
        <v>3945</v>
      </c>
      <c r="AC17" s="948" t="s">
        <v>3946</v>
      </c>
      <c r="AD17" s="948" t="s">
        <v>3947</v>
      </c>
      <c r="AE17" s="948" t="s">
        <v>3948</v>
      </c>
      <c r="AF17" s="948" t="s">
        <v>3949</v>
      </c>
      <c r="AG17" s="948" t="s">
        <v>3950</v>
      </c>
      <c r="AH17" s="948" t="s">
        <v>3951</v>
      </c>
      <c r="AI17" s="948" t="s">
        <v>3952</v>
      </c>
      <c r="AJ17" s="948" t="s">
        <v>3953</v>
      </c>
      <c r="AK17" s="948" t="s">
        <v>3954</v>
      </c>
      <c r="AL17" s="948" t="s">
        <v>3955</v>
      </c>
      <c r="AM17" s="948" t="s">
        <v>3956</v>
      </c>
      <c r="AN17" s="948" t="s">
        <v>3957</v>
      </c>
      <c r="AO17" s="948" t="s">
        <v>3958</v>
      </c>
      <c r="AP17" s="948" t="s">
        <v>3959</v>
      </c>
      <c r="AQ17" s="948" t="s">
        <v>3960</v>
      </c>
      <c r="AR17" s="948" t="s">
        <v>3961</v>
      </c>
      <c r="AS17" s="948" t="s">
        <v>3962</v>
      </c>
      <c r="AT17" s="948" t="s">
        <v>3963</v>
      </c>
      <c r="AU17" s="948" t="s">
        <v>3964</v>
      </c>
      <c r="AV17" s="948" t="s">
        <v>3965</v>
      </c>
      <c r="AW17" s="948" t="s">
        <v>3966</v>
      </c>
      <c r="AX17" s="948" t="s">
        <v>3967</v>
      </c>
      <c r="AY17" s="948" t="s">
        <v>3968</v>
      </c>
      <c r="AZ17" s="948" t="s">
        <v>3969</v>
      </c>
      <c r="BA17" s="948" t="s">
        <v>3970</v>
      </c>
      <c r="BB17" s="948" t="s">
        <v>3971</v>
      </c>
      <c r="BC17" s="948" t="s">
        <v>3972</v>
      </c>
      <c r="BD17" s="948" t="s">
        <v>3973</v>
      </c>
      <c r="BE17" s="948" t="s">
        <v>3974</v>
      </c>
      <c r="BF17" s="948" t="s">
        <v>3975</v>
      </c>
      <c r="BG17" s="948" t="s">
        <v>3976</v>
      </c>
      <c r="BH17" s="948" t="s">
        <v>3977</v>
      </c>
      <c r="BI17" s="948" t="s">
        <v>3978</v>
      </c>
      <c r="BJ17" s="948" t="s">
        <v>3979</v>
      </c>
      <c r="BK17" s="948" t="s">
        <v>3980</v>
      </c>
      <c r="BL17" s="948" t="s">
        <v>3981</v>
      </c>
      <c r="BM17" s="948" t="s">
        <v>3982</v>
      </c>
      <c r="BN17" s="948" t="s">
        <v>3983</v>
      </c>
      <c r="BO17" s="948" t="s">
        <v>3984</v>
      </c>
      <c r="BP17" s="948" t="s">
        <v>3985</v>
      </c>
      <c r="BQ17" s="948" t="s">
        <v>3986</v>
      </c>
      <c r="BR17" s="948" t="s">
        <v>3987</v>
      </c>
      <c r="BS17" s="948" t="s">
        <v>3988</v>
      </c>
      <c r="BT17" s="948" t="s">
        <v>3989</v>
      </c>
      <c r="BU17" s="948" t="s">
        <v>3990</v>
      </c>
      <c r="BV17" s="948" t="s">
        <v>3991</v>
      </c>
      <c r="BW17" s="948" t="s">
        <v>3992</v>
      </c>
      <c r="BX17" s="948" t="s">
        <v>3993</v>
      </c>
      <c r="BY17" s="948" t="s">
        <v>3994</v>
      </c>
      <c r="BZ17" s="948" t="s">
        <v>3995</v>
      </c>
      <c r="CA17" s="948" t="s">
        <v>3996</v>
      </c>
      <c r="CB17" s="948" t="s">
        <v>3997</v>
      </c>
      <c r="CC17" s="948" t="s">
        <v>3998</v>
      </c>
      <c r="CD17" s="948" t="s">
        <v>3999</v>
      </c>
      <c r="CE17" s="948" t="s">
        <v>4000</v>
      </c>
      <c r="CF17" s="948" t="s">
        <v>4001</v>
      </c>
      <c r="CG17" s="948" t="s">
        <v>4002</v>
      </c>
      <c r="CH17" s="948" t="s">
        <v>4003</v>
      </c>
      <c r="CI17" s="948" t="s">
        <v>4004</v>
      </c>
      <c r="CJ17" s="948" t="s">
        <v>4005</v>
      </c>
      <c r="CK17" s="948" t="s">
        <v>4006</v>
      </c>
      <c r="CL17" s="948" t="s">
        <v>4007</v>
      </c>
      <c r="CM17" s="948" t="s">
        <v>4008</v>
      </c>
      <c r="CN17" s="948" t="s">
        <v>4009</v>
      </c>
      <c r="CO17" s="948" t="s">
        <v>4010</v>
      </c>
      <c r="CP17" s="948" t="s">
        <v>4011</v>
      </c>
      <c r="CQ17" s="948" t="s">
        <v>4012</v>
      </c>
      <c r="CR17" s="948" t="s">
        <v>4013</v>
      </c>
      <c r="CS17" s="1340" t="s">
        <v>4014</v>
      </c>
    </row>
    <row r="18" spans="2:97" ht="17.25" customHeight="1" x14ac:dyDescent="0.2">
      <c r="B18" s="352" t="s">
        <v>2179</v>
      </c>
      <c r="C18" s="1637" t="s">
        <v>2679</v>
      </c>
      <c r="D18" s="1637"/>
      <c r="E18" s="948" t="s">
        <v>4015</v>
      </c>
      <c r="F18" s="948" t="s">
        <v>4016</v>
      </c>
      <c r="G18" s="948" t="s">
        <v>4017</v>
      </c>
      <c r="H18" s="948" t="s">
        <v>4018</v>
      </c>
      <c r="I18" s="948" t="s">
        <v>4019</v>
      </c>
      <c r="J18" s="948" t="s">
        <v>4020</v>
      </c>
      <c r="K18" s="948" t="s">
        <v>4021</v>
      </c>
      <c r="L18" s="948" t="s">
        <v>4022</v>
      </c>
      <c r="M18" s="948" t="s">
        <v>4023</v>
      </c>
      <c r="N18" s="948" t="s">
        <v>4024</v>
      </c>
      <c r="O18" s="948" t="s">
        <v>4025</v>
      </c>
      <c r="P18" s="948" t="s">
        <v>4026</v>
      </c>
      <c r="Q18" s="948" t="s">
        <v>4027</v>
      </c>
      <c r="R18" s="948" t="s">
        <v>4028</v>
      </c>
      <c r="S18" s="938"/>
      <c r="T18" s="948" t="s">
        <v>4029</v>
      </c>
      <c r="U18" s="948" t="s">
        <v>4030</v>
      </c>
      <c r="V18" s="948" t="s">
        <v>4031</v>
      </c>
      <c r="W18" s="948" t="s">
        <v>4032</v>
      </c>
      <c r="X18" s="948" t="s">
        <v>4033</v>
      </c>
      <c r="Y18" s="948" t="s">
        <v>4034</v>
      </c>
      <c r="Z18" s="948" t="s">
        <v>4035</v>
      </c>
      <c r="AA18" s="948" t="s">
        <v>4036</v>
      </c>
      <c r="AB18" s="948" t="s">
        <v>4037</v>
      </c>
      <c r="AC18" s="948" t="s">
        <v>4038</v>
      </c>
      <c r="AD18" s="948" t="s">
        <v>4039</v>
      </c>
      <c r="AE18" s="948" t="s">
        <v>4040</v>
      </c>
      <c r="AF18" s="948" t="s">
        <v>4041</v>
      </c>
      <c r="AG18" s="948" t="s">
        <v>4042</v>
      </c>
      <c r="AH18" s="948" t="s">
        <v>4043</v>
      </c>
      <c r="AI18" s="948" t="s">
        <v>4044</v>
      </c>
      <c r="AJ18" s="948" t="s">
        <v>4045</v>
      </c>
      <c r="AK18" s="948" t="s">
        <v>4046</v>
      </c>
      <c r="AL18" s="948" t="s">
        <v>4047</v>
      </c>
      <c r="AM18" s="948" t="s">
        <v>4048</v>
      </c>
      <c r="AN18" s="948" t="s">
        <v>4049</v>
      </c>
      <c r="AO18" s="948" t="s">
        <v>4050</v>
      </c>
      <c r="AP18" s="948" t="s">
        <v>4051</v>
      </c>
      <c r="AQ18" s="948" t="s">
        <v>4052</v>
      </c>
      <c r="AR18" s="948" t="s">
        <v>4053</v>
      </c>
      <c r="AS18" s="948" t="s">
        <v>4054</v>
      </c>
      <c r="AT18" s="948" t="s">
        <v>4055</v>
      </c>
      <c r="AU18" s="948" t="s">
        <v>4056</v>
      </c>
      <c r="AV18" s="948" t="s">
        <v>4057</v>
      </c>
      <c r="AW18" s="948" t="s">
        <v>4058</v>
      </c>
      <c r="AX18" s="948" t="s">
        <v>4059</v>
      </c>
      <c r="AY18" s="948" t="s">
        <v>4060</v>
      </c>
      <c r="AZ18" s="948" t="s">
        <v>4061</v>
      </c>
      <c r="BA18" s="948" t="s">
        <v>4062</v>
      </c>
      <c r="BB18" s="948" t="s">
        <v>4063</v>
      </c>
      <c r="BC18" s="948" t="s">
        <v>4064</v>
      </c>
      <c r="BD18" s="948" t="s">
        <v>4065</v>
      </c>
      <c r="BE18" s="948" t="s">
        <v>4066</v>
      </c>
      <c r="BF18" s="948" t="s">
        <v>4067</v>
      </c>
      <c r="BG18" s="948" t="s">
        <v>4068</v>
      </c>
      <c r="BH18" s="948" t="s">
        <v>4069</v>
      </c>
      <c r="BI18" s="948" t="s">
        <v>4070</v>
      </c>
      <c r="BJ18" s="948" t="s">
        <v>4071</v>
      </c>
      <c r="BK18" s="948" t="s">
        <v>4072</v>
      </c>
      <c r="BL18" s="948" t="s">
        <v>4073</v>
      </c>
      <c r="BM18" s="948" t="s">
        <v>4074</v>
      </c>
      <c r="BN18" s="948" t="s">
        <v>4075</v>
      </c>
      <c r="BO18" s="948" t="s">
        <v>4076</v>
      </c>
      <c r="BP18" s="948" t="s">
        <v>4077</v>
      </c>
      <c r="BQ18" s="948" t="s">
        <v>4078</v>
      </c>
      <c r="BR18" s="948" t="s">
        <v>4079</v>
      </c>
      <c r="BS18" s="948" t="s">
        <v>4080</v>
      </c>
      <c r="BT18" s="948" t="s">
        <v>4081</v>
      </c>
      <c r="BU18" s="948" t="s">
        <v>4082</v>
      </c>
      <c r="BV18" s="948" t="s">
        <v>4083</v>
      </c>
      <c r="BW18" s="948" t="s">
        <v>4084</v>
      </c>
      <c r="BX18" s="948" t="s">
        <v>4085</v>
      </c>
      <c r="BY18" s="948" t="s">
        <v>4086</v>
      </c>
      <c r="BZ18" s="948" t="s">
        <v>4087</v>
      </c>
      <c r="CA18" s="948" t="s">
        <v>4088</v>
      </c>
      <c r="CB18" s="948" t="s">
        <v>4089</v>
      </c>
      <c r="CC18" s="948" t="s">
        <v>4090</v>
      </c>
      <c r="CD18" s="948" t="s">
        <v>4091</v>
      </c>
      <c r="CE18" s="948" t="s">
        <v>4092</v>
      </c>
      <c r="CF18" s="948" t="s">
        <v>4093</v>
      </c>
      <c r="CG18" s="948" t="s">
        <v>4094</v>
      </c>
      <c r="CH18" s="948" t="s">
        <v>4095</v>
      </c>
      <c r="CI18" s="948" t="s">
        <v>4096</v>
      </c>
      <c r="CJ18" s="948" t="s">
        <v>4097</v>
      </c>
      <c r="CK18" s="948" t="s">
        <v>4098</v>
      </c>
      <c r="CL18" s="948" t="s">
        <v>4099</v>
      </c>
      <c r="CM18" s="938"/>
      <c r="CN18" s="948" t="s">
        <v>4100</v>
      </c>
      <c r="CO18" s="948" t="s">
        <v>4101</v>
      </c>
      <c r="CP18" s="948" t="s">
        <v>4102</v>
      </c>
      <c r="CQ18" s="948" t="s">
        <v>4103</v>
      </c>
      <c r="CR18" s="948" t="s">
        <v>4104</v>
      </c>
      <c r="CS18" s="1340" t="s">
        <v>4105</v>
      </c>
    </row>
    <row r="19" spans="2:97" ht="17.25" customHeight="1" x14ac:dyDescent="0.2">
      <c r="B19" s="352" t="s">
        <v>2180</v>
      </c>
      <c r="C19" s="1633" t="s">
        <v>2674</v>
      </c>
      <c r="D19" s="1634"/>
      <c r="E19" s="948" t="s">
        <v>4106</v>
      </c>
      <c r="F19" s="948" t="s">
        <v>4107</v>
      </c>
      <c r="G19" s="948" t="s">
        <v>4108</v>
      </c>
      <c r="H19" s="948" t="s">
        <v>4109</v>
      </c>
      <c r="I19" s="948" t="s">
        <v>4110</v>
      </c>
      <c r="J19" s="948" t="s">
        <v>4111</v>
      </c>
      <c r="K19" s="948" t="s">
        <v>4112</v>
      </c>
      <c r="L19" s="948" t="s">
        <v>4113</v>
      </c>
      <c r="M19" s="948" t="s">
        <v>4114</v>
      </c>
      <c r="N19" s="948" t="s">
        <v>4115</v>
      </c>
      <c r="O19" s="948" t="s">
        <v>4116</v>
      </c>
      <c r="P19" s="948" t="s">
        <v>4117</v>
      </c>
      <c r="Q19" s="948" t="s">
        <v>4118</v>
      </c>
      <c r="R19" s="948" t="s">
        <v>4119</v>
      </c>
      <c r="S19" s="938"/>
      <c r="T19" s="948" t="s">
        <v>4120</v>
      </c>
      <c r="U19" s="948" t="s">
        <v>4121</v>
      </c>
      <c r="V19" s="948" t="s">
        <v>4122</v>
      </c>
      <c r="W19" s="948" t="s">
        <v>4123</v>
      </c>
      <c r="X19" s="948" t="s">
        <v>4124</v>
      </c>
      <c r="Y19" s="948" t="s">
        <v>4125</v>
      </c>
      <c r="Z19" s="948" t="s">
        <v>4126</v>
      </c>
      <c r="AA19" s="948" t="s">
        <v>4127</v>
      </c>
      <c r="AB19" s="948" t="s">
        <v>4128</v>
      </c>
      <c r="AC19" s="948" t="s">
        <v>4129</v>
      </c>
      <c r="AD19" s="948" t="s">
        <v>4130</v>
      </c>
      <c r="AE19" s="948" t="s">
        <v>4131</v>
      </c>
      <c r="AF19" s="948" t="s">
        <v>4132</v>
      </c>
      <c r="AG19" s="948" t="s">
        <v>4133</v>
      </c>
      <c r="AH19" s="948" t="s">
        <v>4134</v>
      </c>
      <c r="AI19" s="948" t="s">
        <v>4135</v>
      </c>
      <c r="AJ19" s="948" t="s">
        <v>4136</v>
      </c>
      <c r="AK19" s="948" t="s">
        <v>4137</v>
      </c>
      <c r="AL19" s="948" t="s">
        <v>4138</v>
      </c>
      <c r="AM19" s="948" t="s">
        <v>4139</v>
      </c>
      <c r="AN19" s="948" t="s">
        <v>4140</v>
      </c>
      <c r="AO19" s="948" t="s">
        <v>4141</v>
      </c>
      <c r="AP19" s="948" t="s">
        <v>4142</v>
      </c>
      <c r="AQ19" s="948" t="s">
        <v>4143</v>
      </c>
      <c r="AR19" s="948" t="s">
        <v>4144</v>
      </c>
      <c r="AS19" s="948" t="s">
        <v>4145</v>
      </c>
      <c r="AT19" s="948" t="s">
        <v>4146</v>
      </c>
      <c r="AU19" s="948" t="s">
        <v>4147</v>
      </c>
      <c r="AV19" s="948" t="s">
        <v>4148</v>
      </c>
      <c r="AW19" s="948" t="s">
        <v>4149</v>
      </c>
      <c r="AX19" s="948" t="s">
        <v>4150</v>
      </c>
      <c r="AY19" s="948" t="s">
        <v>4151</v>
      </c>
      <c r="AZ19" s="948" t="s">
        <v>4152</v>
      </c>
      <c r="BA19" s="948" t="s">
        <v>4153</v>
      </c>
      <c r="BB19" s="948" t="s">
        <v>4154</v>
      </c>
      <c r="BC19" s="948" t="s">
        <v>4155</v>
      </c>
      <c r="BD19" s="948" t="s">
        <v>4156</v>
      </c>
      <c r="BE19" s="948" t="s">
        <v>4157</v>
      </c>
      <c r="BF19" s="948" t="s">
        <v>4158</v>
      </c>
      <c r="BG19" s="948" t="s">
        <v>4159</v>
      </c>
      <c r="BH19" s="948" t="s">
        <v>4160</v>
      </c>
      <c r="BI19" s="948" t="s">
        <v>4161</v>
      </c>
      <c r="BJ19" s="948" t="s">
        <v>4162</v>
      </c>
      <c r="BK19" s="948" t="s">
        <v>4163</v>
      </c>
      <c r="BL19" s="948" t="s">
        <v>4164</v>
      </c>
      <c r="BM19" s="948" t="s">
        <v>4165</v>
      </c>
      <c r="BN19" s="948" t="s">
        <v>4166</v>
      </c>
      <c r="BO19" s="948" t="s">
        <v>4167</v>
      </c>
      <c r="BP19" s="948" t="s">
        <v>4168</v>
      </c>
      <c r="BQ19" s="948" t="s">
        <v>4169</v>
      </c>
      <c r="BR19" s="948" t="s">
        <v>4170</v>
      </c>
      <c r="BS19" s="948" t="s">
        <v>4171</v>
      </c>
      <c r="BT19" s="948" t="s">
        <v>4172</v>
      </c>
      <c r="BU19" s="948" t="s">
        <v>4173</v>
      </c>
      <c r="BV19" s="948" t="s">
        <v>4174</v>
      </c>
      <c r="BW19" s="948" t="s">
        <v>4175</v>
      </c>
      <c r="BX19" s="948" t="s">
        <v>4176</v>
      </c>
      <c r="BY19" s="948" t="s">
        <v>4177</v>
      </c>
      <c r="BZ19" s="948" t="s">
        <v>4178</v>
      </c>
      <c r="CA19" s="948" t="s">
        <v>4179</v>
      </c>
      <c r="CB19" s="948" t="s">
        <v>4180</v>
      </c>
      <c r="CC19" s="948" t="s">
        <v>4181</v>
      </c>
      <c r="CD19" s="948" t="s">
        <v>4182</v>
      </c>
      <c r="CE19" s="948" t="s">
        <v>4183</v>
      </c>
      <c r="CF19" s="948" t="s">
        <v>4184</v>
      </c>
      <c r="CG19" s="948" t="s">
        <v>4185</v>
      </c>
      <c r="CH19" s="948" t="s">
        <v>4186</v>
      </c>
      <c r="CI19" s="948" t="s">
        <v>4187</v>
      </c>
      <c r="CJ19" s="948" t="s">
        <v>4188</v>
      </c>
      <c r="CK19" s="948" t="s">
        <v>4189</v>
      </c>
      <c r="CL19" s="938"/>
      <c r="CM19" s="938"/>
      <c r="CN19" s="948" t="s">
        <v>4190</v>
      </c>
      <c r="CO19" s="948" t="s">
        <v>4191</v>
      </c>
      <c r="CP19" s="948" t="s">
        <v>4192</v>
      </c>
      <c r="CQ19" s="948" t="s">
        <v>4193</v>
      </c>
      <c r="CR19" s="948" t="s">
        <v>4194</v>
      </c>
      <c r="CS19" s="1340" t="s">
        <v>4195</v>
      </c>
    </row>
    <row r="20" spans="2:97" ht="17.25" customHeight="1" x14ac:dyDescent="0.2">
      <c r="B20" s="352" t="s">
        <v>2181</v>
      </c>
      <c r="C20" s="1631" t="s">
        <v>2680</v>
      </c>
      <c r="D20" s="1632"/>
      <c r="E20" s="948" t="s">
        <v>4196</v>
      </c>
      <c r="F20" s="948" t="s">
        <v>4197</v>
      </c>
      <c r="G20" s="948" t="s">
        <v>4198</v>
      </c>
      <c r="H20" s="948" t="s">
        <v>4199</v>
      </c>
      <c r="I20" s="948" t="s">
        <v>4200</v>
      </c>
      <c r="J20" s="948" t="s">
        <v>4201</v>
      </c>
      <c r="K20" s="948" t="s">
        <v>4202</v>
      </c>
      <c r="L20" s="948" t="s">
        <v>4203</v>
      </c>
      <c r="M20" s="948" t="s">
        <v>4204</v>
      </c>
      <c r="N20" s="948" t="s">
        <v>4205</v>
      </c>
      <c r="O20" s="948" t="s">
        <v>4206</v>
      </c>
      <c r="P20" s="948" t="s">
        <v>4207</v>
      </c>
      <c r="Q20" s="948" t="s">
        <v>4208</v>
      </c>
      <c r="R20" s="948" t="s">
        <v>4209</v>
      </c>
      <c r="S20" s="938"/>
      <c r="T20" s="948" t="s">
        <v>4210</v>
      </c>
      <c r="U20" s="948" t="s">
        <v>4211</v>
      </c>
      <c r="V20" s="948" t="s">
        <v>4212</v>
      </c>
      <c r="W20" s="948" t="s">
        <v>4213</v>
      </c>
      <c r="X20" s="948" t="s">
        <v>4214</v>
      </c>
      <c r="Y20" s="948" t="s">
        <v>4215</v>
      </c>
      <c r="Z20" s="948" t="s">
        <v>4216</v>
      </c>
      <c r="AA20" s="948" t="s">
        <v>4217</v>
      </c>
      <c r="AB20" s="948" t="s">
        <v>4218</v>
      </c>
      <c r="AC20" s="948" t="s">
        <v>4219</v>
      </c>
      <c r="AD20" s="948" t="s">
        <v>4220</v>
      </c>
      <c r="AE20" s="948" t="s">
        <v>4221</v>
      </c>
      <c r="AF20" s="948" t="s">
        <v>4222</v>
      </c>
      <c r="AG20" s="948" t="s">
        <v>4223</v>
      </c>
      <c r="AH20" s="948" t="s">
        <v>4224</v>
      </c>
      <c r="AI20" s="948" t="s">
        <v>4225</v>
      </c>
      <c r="AJ20" s="948" t="s">
        <v>4226</v>
      </c>
      <c r="AK20" s="948" t="s">
        <v>4227</v>
      </c>
      <c r="AL20" s="948" t="s">
        <v>4228</v>
      </c>
      <c r="AM20" s="948" t="s">
        <v>4229</v>
      </c>
      <c r="AN20" s="948" t="s">
        <v>4230</v>
      </c>
      <c r="AO20" s="948" t="s">
        <v>4231</v>
      </c>
      <c r="AP20" s="948" t="s">
        <v>4232</v>
      </c>
      <c r="AQ20" s="948" t="s">
        <v>4233</v>
      </c>
      <c r="AR20" s="948" t="s">
        <v>4234</v>
      </c>
      <c r="AS20" s="948" t="s">
        <v>4235</v>
      </c>
      <c r="AT20" s="948" t="s">
        <v>4236</v>
      </c>
      <c r="AU20" s="948" t="s">
        <v>4237</v>
      </c>
      <c r="AV20" s="948" t="s">
        <v>4238</v>
      </c>
      <c r="AW20" s="948" t="s">
        <v>4239</v>
      </c>
      <c r="AX20" s="948" t="s">
        <v>4240</v>
      </c>
      <c r="AY20" s="948" t="s">
        <v>4241</v>
      </c>
      <c r="AZ20" s="948" t="s">
        <v>4242</v>
      </c>
      <c r="BA20" s="948" t="s">
        <v>4243</v>
      </c>
      <c r="BB20" s="948" t="s">
        <v>4244</v>
      </c>
      <c r="BC20" s="948" t="s">
        <v>4245</v>
      </c>
      <c r="BD20" s="948" t="s">
        <v>4246</v>
      </c>
      <c r="BE20" s="948" t="s">
        <v>4247</v>
      </c>
      <c r="BF20" s="948" t="s">
        <v>4248</v>
      </c>
      <c r="BG20" s="948" t="s">
        <v>4249</v>
      </c>
      <c r="BH20" s="948" t="s">
        <v>4250</v>
      </c>
      <c r="BI20" s="948" t="s">
        <v>4251</v>
      </c>
      <c r="BJ20" s="948" t="s">
        <v>4252</v>
      </c>
      <c r="BK20" s="948" t="s">
        <v>4253</v>
      </c>
      <c r="BL20" s="948" t="s">
        <v>4254</v>
      </c>
      <c r="BM20" s="948" t="s">
        <v>4255</v>
      </c>
      <c r="BN20" s="948" t="s">
        <v>4256</v>
      </c>
      <c r="BO20" s="948" t="s">
        <v>4257</v>
      </c>
      <c r="BP20" s="948" t="s">
        <v>4258</v>
      </c>
      <c r="BQ20" s="948" t="s">
        <v>4259</v>
      </c>
      <c r="BR20" s="948" t="s">
        <v>4260</v>
      </c>
      <c r="BS20" s="948" t="s">
        <v>4261</v>
      </c>
      <c r="BT20" s="948" t="s">
        <v>4262</v>
      </c>
      <c r="BU20" s="948" t="s">
        <v>4263</v>
      </c>
      <c r="BV20" s="948" t="s">
        <v>4264</v>
      </c>
      <c r="BW20" s="948" t="s">
        <v>4265</v>
      </c>
      <c r="BX20" s="948" t="s">
        <v>4266</v>
      </c>
      <c r="BY20" s="948" t="s">
        <v>4267</v>
      </c>
      <c r="BZ20" s="948" t="s">
        <v>4268</v>
      </c>
      <c r="CA20" s="948" t="s">
        <v>4269</v>
      </c>
      <c r="CB20" s="948" t="s">
        <v>4270</v>
      </c>
      <c r="CC20" s="948" t="s">
        <v>4271</v>
      </c>
      <c r="CD20" s="948" t="s">
        <v>4272</v>
      </c>
      <c r="CE20" s="948" t="s">
        <v>4273</v>
      </c>
      <c r="CF20" s="948" t="s">
        <v>4274</v>
      </c>
      <c r="CG20" s="948" t="s">
        <v>4275</v>
      </c>
      <c r="CH20" s="948" t="s">
        <v>4276</v>
      </c>
      <c r="CI20" s="948" t="s">
        <v>4277</v>
      </c>
      <c r="CJ20" s="948" t="s">
        <v>4278</v>
      </c>
      <c r="CK20" s="948" t="s">
        <v>4279</v>
      </c>
      <c r="CL20" s="938"/>
      <c r="CM20" s="938"/>
      <c r="CN20" s="948" t="s">
        <v>4280</v>
      </c>
      <c r="CO20" s="948" t="s">
        <v>4281</v>
      </c>
      <c r="CP20" s="948" t="s">
        <v>4282</v>
      </c>
      <c r="CQ20" s="948" t="s">
        <v>4283</v>
      </c>
      <c r="CR20" s="948" t="s">
        <v>4284</v>
      </c>
      <c r="CS20" s="1340" t="s">
        <v>4285</v>
      </c>
    </row>
    <row r="21" spans="2:97" ht="17.25" customHeight="1" x14ac:dyDescent="0.2">
      <c r="B21" s="352" t="s">
        <v>2182</v>
      </c>
      <c r="C21" s="1633" t="s">
        <v>2677</v>
      </c>
      <c r="D21" s="1634"/>
      <c r="E21" s="948" t="s">
        <v>4286</v>
      </c>
      <c r="F21" s="948" t="s">
        <v>4287</v>
      </c>
      <c r="G21" s="948" t="s">
        <v>4288</v>
      </c>
      <c r="H21" s="948" t="s">
        <v>4289</v>
      </c>
      <c r="I21" s="948" t="s">
        <v>4290</v>
      </c>
      <c r="J21" s="948" t="s">
        <v>4291</v>
      </c>
      <c r="K21" s="948" t="s">
        <v>4292</v>
      </c>
      <c r="L21" s="948" t="s">
        <v>4293</v>
      </c>
      <c r="M21" s="948" t="s">
        <v>4294</v>
      </c>
      <c r="N21" s="948" t="s">
        <v>4295</v>
      </c>
      <c r="O21" s="948" t="s">
        <v>4296</v>
      </c>
      <c r="P21" s="948" t="s">
        <v>4297</v>
      </c>
      <c r="Q21" s="948" t="s">
        <v>4298</v>
      </c>
      <c r="R21" s="948" t="s">
        <v>4299</v>
      </c>
      <c r="S21" s="938"/>
      <c r="T21" s="948" t="s">
        <v>4300</v>
      </c>
      <c r="U21" s="948" t="s">
        <v>4301</v>
      </c>
      <c r="V21" s="948" t="s">
        <v>4302</v>
      </c>
      <c r="W21" s="948" t="s">
        <v>4303</v>
      </c>
      <c r="X21" s="948" t="s">
        <v>4304</v>
      </c>
      <c r="Y21" s="948" t="s">
        <v>4305</v>
      </c>
      <c r="Z21" s="948" t="s">
        <v>4306</v>
      </c>
      <c r="AA21" s="948" t="s">
        <v>4307</v>
      </c>
      <c r="AB21" s="948" t="s">
        <v>4308</v>
      </c>
      <c r="AC21" s="948" t="s">
        <v>4309</v>
      </c>
      <c r="AD21" s="948" t="s">
        <v>4310</v>
      </c>
      <c r="AE21" s="948" t="s">
        <v>4311</v>
      </c>
      <c r="AF21" s="948" t="s">
        <v>4312</v>
      </c>
      <c r="AG21" s="948" t="s">
        <v>4313</v>
      </c>
      <c r="AH21" s="948" t="s">
        <v>4314</v>
      </c>
      <c r="AI21" s="948" t="s">
        <v>4315</v>
      </c>
      <c r="AJ21" s="948" t="s">
        <v>4316</v>
      </c>
      <c r="AK21" s="948" t="s">
        <v>4317</v>
      </c>
      <c r="AL21" s="948" t="s">
        <v>4318</v>
      </c>
      <c r="AM21" s="948" t="s">
        <v>4319</v>
      </c>
      <c r="AN21" s="948" t="s">
        <v>4320</v>
      </c>
      <c r="AO21" s="948" t="s">
        <v>4321</v>
      </c>
      <c r="AP21" s="948" t="s">
        <v>4322</v>
      </c>
      <c r="AQ21" s="948" t="s">
        <v>4323</v>
      </c>
      <c r="AR21" s="948" t="s">
        <v>4324</v>
      </c>
      <c r="AS21" s="948" t="s">
        <v>4325</v>
      </c>
      <c r="AT21" s="948" t="s">
        <v>4326</v>
      </c>
      <c r="AU21" s="948" t="s">
        <v>4327</v>
      </c>
      <c r="AV21" s="948" t="s">
        <v>4328</v>
      </c>
      <c r="AW21" s="948" t="s">
        <v>4329</v>
      </c>
      <c r="AX21" s="948" t="s">
        <v>4330</v>
      </c>
      <c r="AY21" s="948" t="s">
        <v>4331</v>
      </c>
      <c r="AZ21" s="948" t="s">
        <v>4332</v>
      </c>
      <c r="BA21" s="948" t="s">
        <v>4333</v>
      </c>
      <c r="BB21" s="948" t="s">
        <v>4334</v>
      </c>
      <c r="BC21" s="948" t="s">
        <v>4335</v>
      </c>
      <c r="BD21" s="948" t="s">
        <v>4336</v>
      </c>
      <c r="BE21" s="948" t="s">
        <v>4337</v>
      </c>
      <c r="BF21" s="948" t="s">
        <v>4338</v>
      </c>
      <c r="BG21" s="948" t="s">
        <v>4339</v>
      </c>
      <c r="BH21" s="948" t="s">
        <v>4340</v>
      </c>
      <c r="BI21" s="948" t="s">
        <v>4341</v>
      </c>
      <c r="BJ21" s="948" t="s">
        <v>4342</v>
      </c>
      <c r="BK21" s="948" t="s">
        <v>4343</v>
      </c>
      <c r="BL21" s="948" t="s">
        <v>4344</v>
      </c>
      <c r="BM21" s="948" t="s">
        <v>4345</v>
      </c>
      <c r="BN21" s="948" t="s">
        <v>4346</v>
      </c>
      <c r="BO21" s="948" t="s">
        <v>4347</v>
      </c>
      <c r="BP21" s="948" t="s">
        <v>4348</v>
      </c>
      <c r="BQ21" s="948" t="s">
        <v>4349</v>
      </c>
      <c r="BR21" s="948" t="s">
        <v>4350</v>
      </c>
      <c r="BS21" s="948" t="s">
        <v>4351</v>
      </c>
      <c r="BT21" s="948" t="s">
        <v>4352</v>
      </c>
      <c r="BU21" s="948" t="s">
        <v>4353</v>
      </c>
      <c r="BV21" s="948" t="s">
        <v>4354</v>
      </c>
      <c r="BW21" s="948" t="s">
        <v>4355</v>
      </c>
      <c r="BX21" s="948" t="s">
        <v>4356</v>
      </c>
      <c r="BY21" s="948" t="s">
        <v>4357</v>
      </c>
      <c r="BZ21" s="948" t="s">
        <v>4358</v>
      </c>
      <c r="CA21" s="948" t="s">
        <v>4359</v>
      </c>
      <c r="CB21" s="948" t="s">
        <v>4360</v>
      </c>
      <c r="CC21" s="948" t="s">
        <v>4361</v>
      </c>
      <c r="CD21" s="948" t="s">
        <v>4362</v>
      </c>
      <c r="CE21" s="948" t="s">
        <v>4363</v>
      </c>
      <c r="CF21" s="948" t="s">
        <v>4364</v>
      </c>
      <c r="CG21" s="948" t="s">
        <v>4365</v>
      </c>
      <c r="CH21" s="948" t="s">
        <v>4366</v>
      </c>
      <c r="CI21" s="948" t="s">
        <v>4367</v>
      </c>
      <c r="CJ21" s="948" t="s">
        <v>4368</v>
      </c>
      <c r="CK21" s="948" t="s">
        <v>4369</v>
      </c>
      <c r="CL21" s="948" t="s">
        <v>4370</v>
      </c>
      <c r="CM21" s="938"/>
      <c r="CN21" s="948" t="s">
        <v>4371</v>
      </c>
      <c r="CO21" s="948" t="s">
        <v>4372</v>
      </c>
      <c r="CP21" s="948" t="s">
        <v>4373</v>
      </c>
      <c r="CQ21" s="948" t="s">
        <v>4374</v>
      </c>
      <c r="CR21" s="948" t="s">
        <v>4375</v>
      </c>
      <c r="CS21" s="1340" t="s">
        <v>4376</v>
      </c>
    </row>
    <row r="22" spans="2:97" ht="17.25" customHeight="1" x14ac:dyDescent="0.2">
      <c r="B22" s="352" t="s">
        <v>2183</v>
      </c>
      <c r="C22" s="1631" t="s">
        <v>2680</v>
      </c>
      <c r="D22" s="1632"/>
      <c r="E22" s="948" t="s">
        <v>4377</v>
      </c>
      <c r="F22" s="948" t="s">
        <v>4378</v>
      </c>
      <c r="G22" s="948" t="s">
        <v>4379</v>
      </c>
      <c r="H22" s="948" t="s">
        <v>4380</v>
      </c>
      <c r="I22" s="948" t="s">
        <v>4381</v>
      </c>
      <c r="J22" s="948" t="s">
        <v>4382</v>
      </c>
      <c r="K22" s="948" t="s">
        <v>4383</v>
      </c>
      <c r="L22" s="948" t="s">
        <v>4384</v>
      </c>
      <c r="M22" s="948" t="s">
        <v>4385</v>
      </c>
      <c r="N22" s="948" t="s">
        <v>4386</v>
      </c>
      <c r="O22" s="948" t="s">
        <v>4387</v>
      </c>
      <c r="P22" s="948" t="s">
        <v>4388</v>
      </c>
      <c r="Q22" s="948" t="s">
        <v>4389</v>
      </c>
      <c r="R22" s="948" t="s">
        <v>4390</v>
      </c>
      <c r="S22" s="938"/>
      <c r="T22" s="948" t="s">
        <v>4391</v>
      </c>
      <c r="U22" s="948" t="s">
        <v>4392</v>
      </c>
      <c r="V22" s="948" t="s">
        <v>4393</v>
      </c>
      <c r="W22" s="948" t="s">
        <v>4394</v>
      </c>
      <c r="X22" s="948" t="s">
        <v>4395</v>
      </c>
      <c r="Y22" s="948" t="s">
        <v>4396</v>
      </c>
      <c r="Z22" s="948" t="s">
        <v>4397</v>
      </c>
      <c r="AA22" s="948" t="s">
        <v>4398</v>
      </c>
      <c r="AB22" s="948" t="s">
        <v>4399</v>
      </c>
      <c r="AC22" s="948" t="s">
        <v>4400</v>
      </c>
      <c r="AD22" s="948" t="s">
        <v>4401</v>
      </c>
      <c r="AE22" s="948" t="s">
        <v>4402</v>
      </c>
      <c r="AF22" s="948" t="s">
        <v>4403</v>
      </c>
      <c r="AG22" s="948" t="s">
        <v>4404</v>
      </c>
      <c r="AH22" s="948" t="s">
        <v>4405</v>
      </c>
      <c r="AI22" s="948" t="s">
        <v>4406</v>
      </c>
      <c r="AJ22" s="948" t="s">
        <v>4407</v>
      </c>
      <c r="AK22" s="948" t="s">
        <v>4408</v>
      </c>
      <c r="AL22" s="948" t="s">
        <v>4409</v>
      </c>
      <c r="AM22" s="948" t="s">
        <v>4410</v>
      </c>
      <c r="AN22" s="948" t="s">
        <v>4411</v>
      </c>
      <c r="AO22" s="948" t="s">
        <v>4412</v>
      </c>
      <c r="AP22" s="948" t="s">
        <v>4413</v>
      </c>
      <c r="AQ22" s="948" t="s">
        <v>4414</v>
      </c>
      <c r="AR22" s="948" t="s">
        <v>4415</v>
      </c>
      <c r="AS22" s="948" t="s">
        <v>4416</v>
      </c>
      <c r="AT22" s="948" t="s">
        <v>4417</v>
      </c>
      <c r="AU22" s="948" t="s">
        <v>4418</v>
      </c>
      <c r="AV22" s="948" t="s">
        <v>4419</v>
      </c>
      <c r="AW22" s="948" t="s">
        <v>4420</v>
      </c>
      <c r="AX22" s="948" t="s">
        <v>4421</v>
      </c>
      <c r="AY22" s="948" t="s">
        <v>4422</v>
      </c>
      <c r="AZ22" s="948" t="s">
        <v>4423</v>
      </c>
      <c r="BA22" s="948" t="s">
        <v>4424</v>
      </c>
      <c r="BB22" s="948" t="s">
        <v>4425</v>
      </c>
      <c r="BC22" s="948" t="s">
        <v>4426</v>
      </c>
      <c r="BD22" s="948" t="s">
        <v>4427</v>
      </c>
      <c r="BE22" s="948" t="s">
        <v>4428</v>
      </c>
      <c r="BF22" s="948" t="s">
        <v>4429</v>
      </c>
      <c r="BG22" s="948" t="s">
        <v>4430</v>
      </c>
      <c r="BH22" s="948" t="s">
        <v>4431</v>
      </c>
      <c r="BI22" s="948" t="s">
        <v>4432</v>
      </c>
      <c r="BJ22" s="948" t="s">
        <v>4433</v>
      </c>
      <c r="BK22" s="948" t="s">
        <v>4434</v>
      </c>
      <c r="BL22" s="948" t="s">
        <v>4435</v>
      </c>
      <c r="BM22" s="948" t="s">
        <v>4436</v>
      </c>
      <c r="BN22" s="948" t="s">
        <v>4437</v>
      </c>
      <c r="BO22" s="948" t="s">
        <v>4438</v>
      </c>
      <c r="BP22" s="948" t="s">
        <v>4439</v>
      </c>
      <c r="BQ22" s="948" t="s">
        <v>4440</v>
      </c>
      <c r="BR22" s="948" t="s">
        <v>4441</v>
      </c>
      <c r="BS22" s="948" t="s">
        <v>4442</v>
      </c>
      <c r="BT22" s="948" t="s">
        <v>4443</v>
      </c>
      <c r="BU22" s="948" t="s">
        <v>4444</v>
      </c>
      <c r="BV22" s="948" t="s">
        <v>4445</v>
      </c>
      <c r="BW22" s="948" t="s">
        <v>4446</v>
      </c>
      <c r="BX22" s="948" t="s">
        <v>4447</v>
      </c>
      <c r="BY22" s="948" t="s">
        <v>4448</v>
      </c>
      <c r="BZ22" s="948" t="s">
        <v>4449</v>
      </c>
      <c r="CA22" s="948" t="s">
        <v>4450</v>
      </c>
      <c r="CB22" s="948" t="s">
        <v>4451</v>
      </c>
      <c r="CC22" s="948" t="s">
        <v>4452</v>
      </c>
      <c r="CD22" s="948" t="s">
        <v>4453</v>
      </c>
      <c r="CE22" s="948" t="s">
        <v>4454</v>
      </c>
      <c r="CF22" s="948" t="s">
        <v>4455</v>
      </c>
      <c r="CG22" s="948" t="s">
        <v>4456</v>
      </c>
      <c r="CH22" s="948" t="s">
        <v>4457</v>
      </c>
      <c r="CI22" s="948" t="s">
        <v>4458</v>
      </c>
      <c r="CJ22" s="948" t="s">
        <v>4459</v>
      </c>
      <c r="CK22" s="948" t="s">
        <v>4460</v>
      </c>
      <c r="CL22" s="948" t="s">
        <v>4461</v>
      </c>
      <c r="CM22" s="938"/>
      <c r="CN22" s="948" t="s">
        <v>4462</v>
      </c>
      <c r="CO22" s="948" t="s">
        <v>4463</v>
      </c>
      <c r="CP22" s="948" t="s">
        <v>4464</v>
      </c>
      <c r="CQ22" s="948" t="s">
        <v>4465</v>
      </c>
      <c r="CR22" s="948" t="s">
        <v>4466</v>
      </c>
      <c r="CS22" s="1340" t="s">
        <v>4467</v>
      </c>
    </row>
    <row r="23" spans="2:97" ht="17.25" customHeight="1" x14ac:dyDescent="0.2">
      <c r="B23" s="352" t="s">
        <v>2184</v>
      </c>
      <c r="C23" s="1637" t="s">
        <v>2681</v>
      </c>
      <c r="D23" s="1637"/>
      <c r="E23" s="948" t="s">
        <v>4468</v>
      </c>
      <c r="F23" s="948" t="s">
        <v>4469</v>
      </c>
      <c r="G23" s="948" t="s">
        <v>4470</v>
      </c>
      <c r="H23" s="948" t="s">
        <v>4471</v>
      </c>
      <c r="I23" s="948" t="s">
        <v>4472</v>
      </c>
      <c r="J23" s="948" t="s">
        <v>4473</v>
      </c>
      <c r="K23" s="948" t="s">
        <v>4474</v>
      </c>
      <c r="L23" s="948" t="s">
        <v>4475</v>
      </c>
      <c r="M23" s="948" t="s">
        <v>4476</v>
      </c>
      <c r="N23" s="948" t="s">
        <v>4477</v>
      </c>
      <c r="O23" s="948" t="s">
        <v>4478</v>
      </c>
      <c r="P23" s="948" t="s">
        <v>4479</v>
      </c>
      <c r="Q23" s="948" t="s">
        <v>4480</v>
      </c>
      <c r="R23" s="948" t="s">
        <v>4481</v>
      </c>
      <c r="S23" s="948" t="s">
        <v>4482</v>
      </c>
      <c r="T23" s="948" t="s">
        <v>4483</v>
      </c>
      <c r="U23" s="948" t="s">
        <v>4484</v>
      </c>
      <c r="V23" s="948" t="s">
        <v>4485</v>
      </c>
      <c r="W23" s="948" t="s">
        <v>4486</v>
      </c>
      <c r="X23" s="948" t="s">
        <v>4487</v>
      </c>
      <c r="Y23" s="948" t="s">
        <v>4488</v>
      </c>
      <c r="Z23" s="948" t="s">
        <v>4489</v>
      </c>
      <c r="AA23" s="948" t="s">
        <v>4490</v>
      </c>
      <c r="AB23" s="948" t="s">
        <v>4491</v>
      </c>
      <c r="AC23" s="948" t="s">
        <v>4492</v>
      </c>
      <c r="AD23" s="948" t="s">
        <v>4493</v>
      </c>
      <c r="AE23" s="948" t="s">
        <v>4494</v>
      </c>
      <c r="AF23" s="948" t="s">
        <v>4495</v>
      </c>
      <c r="AG23" s="948" t="s">
        <v>4496</v>
      </c>
      <c r="AH23" s="948" t="s">
        <v>4497</v>
      </c>
      <c r="AI23" s="948" t="s">
        <v>4498</v>
      </c>
      <c r="AJ23" s="948" t="s">
        <v>4499</v>
      </c>
      <c r="AK23" s="948" t="s">
        <v>4500</v>
      </c>
      <c r="AL23" s="948" t="s">
        <v>4501</v>
      </c>
      <c r="AM23" s="948" t="s">
        <v>4502</v>
      </c>
      <c r="AN23" s="948" t="s">
        <v>4503</v>
      </c>
      <c r="AO23" s="948" t="s">
        <v>4504</v>
      </c>
      <c r="AP23" s="948" t="s">
        <v>4505</v>
      </c>
      <c r="AQ23" s="948" t="s">
        <v>4506</v>
      </c>
      <c r="AR23" s="948" t="s">
        <v>4507</v>
      </c>
      <c r="AS23" s="948" t="s">
        <v>4508</v>
      </c>
      <c r="AT23" s="948" t="s">
        <v>4509</v>
      </c>
      <c r="AU23" s="948" t="s">
        <v>4510</v>
      </c>
      <c r="AV23" s="948" t="s">
        <v>4511</v>
      </c>
      <c r="AW23" s="948" t="s">
        <v>4512</v>
      </c>
      <c r="AX23" s="948" t="s">
        <v>4513</v>
      </c>
      <c r="AY23" s="948" t="s">
        <v>4514</v>
      </c>
      <c r="AZ23" s="948" t="s">
        <v>4515</v>
      </c>
      <c r="BA23" s="948" t="s">
        <v>4516</v>
      </c>
      <c r="BB23" s="948" t="s">
        <v>4517</v>
      </c>
      <c r="BC23" s="948" t="s">
        <v>4518</v>
      </c>
      <c r="BD23" s="948" t="s">
        <v>4519</v>
      </c>
      <c r="BE23" s="948" t="s">
        <v>4520</v>
      </c>
      <c r="BF23" s="948" t="s">
        <v>4521</v>
      </c>
      <c r="BG23" s="948" t="s">
        <v>4522</v>
      </c>
      <c r="BH23" s="948" t="s">
        <v>4523</v>
      </c>
      <c r="BI23" s="948" t="s">
        <v>4524</v>
      </c>
      <c r="BJ23" s="948" t="s">
        <v>4525</v>
      </c>
      <c r="BK23" s="948" t="s">
        <v>4526</v>
      </c>
      <c r="BL23" s="948" t="s">
        <v>4527</v>
      </c>
      <c r="BM23" s="948" t="s">
        <v>4528</v>
      </c>
      <c r="BN23" s="948" t="s">
        <v>4529</v>
      </c>
      <c r="BO23" s="948" t="s">
        <v>4530</v>
      </c>
      <c r="BP23" s="948" t="s">
        <v>4531</v>
      </c>
      <c r="BQ23" s="948" t="s">
        <v>4532</v>
      </c>
      <c r="BR23" s="948" t="s">
        <v>4533</v>
      </c>
      <c r="BS23" s="948" t="s">
        <v>4534</v>
      </c>
      <c r="BT23" s="948" t="s">
        <v>4535</v>
      </c>
      <c r="BU23" s="948" t="s">
        <v>4536</v>
      </c>
      <c r="BV23" s="948" t="s">
        <v>4537</v>
      </c>
      <c r="BW23" s="948" t="s">
        <v>4538</v>
      </c>
      <c r="BX23" s="948" t="s">
        <v>4539</v>
      </c>
      <c r="BY23" s="948" t="s">
        <v>4540</v>
      </c>
      <c r="BZ23" s="948" t="s">
        <v>4541</v>
      </c>
      <c r="CA23" s="948" t="s">
        <v>4542</v>
      </c>
      <c r="CB23" s="948" t="s">
        <v>4543</v>
      </c>
      <c r="CC23" s="948" t="s">
        <v>4544</v>
      </c>
      <c r="CD23" s="948" t="s">
        <v>4545</v>
      </c>
      <c r="CE23" s="948" t="s">
        <v>4546</v>
      </c>
      <c r="CF23" s="948" t="s">
        <v>4547</v>
      </c>
      <c r="CG23" s="948" t="s">
        <v>4548</v>
      </c>
      <c r="CH23" s="948" t="s">
        <v>4549</v>
      </c>
      <c r="CI23" s="948" t="s">
        <v>4550</v>
      </c>
      <c r="CJ23" s="948" t="s">
        <v>4551</v>
      </c>
      <c r="CK23" s="948" t="s">
        <v>4552</v>
      </c>
      <c r="CL23" s="948" t="s">
        <v>4553</v>
      </c>
      <c r="CM23" s="948" t="s">
        <v>4554</v>
      </c>
      <c r="CN23" s="948" t="s">
        <v>4555</v>
      </c>
      <c r="CO23" s="948" t="s">
        <v>4556</v>
      </c>
      <c r="CP23" s="948" t="s">
        <v>4557</v>
      </c>
      <c r="CQ23" s="948" t="s">
        <v>4558</v>
      </c>
      <c r="CR23" s="948" t="s">
        <v>4559</v>
      </c>
      <c r="CS23" s="1340" t="s">
        <v>4560</v>
      </c>
    </row>
    <row r="24" spans="2:97" ht="17.25" customHeight="1" x14ac:dyDescent="0.2">
      <c r="B24" s="352" t="s">
        <v>2185</v>
      </c>
      <c r="C24" s="1633" t="s">
        <v>2674</v>
      </c>
      <c r="D24" s="1634"/>
      <c r="E24" s="948" t="s">
        <v>4561</v>
      </c>
      <c r="F24" s="948" t="s">
        <v>4562</v>
      </c>
      <c r="G24" s="948" t="s">
        <v>4563</v>
      </c>
      <c r="H24" s="948" t="s">
        <v>4564</v>
      </c>
      <c r="I24" s="948" t="s">
        <v>4565</v>
      </c>
      <c r="J24" s="948" t="s">
        <v>4566</v>
      </c>
      <c r="K24" s="948" t="s">
        <v>4567</v>
      </c>
      <c r="L24" s="948" t="s">
        <v>4568</v>
      </c>
      <c r="M24" s="948" t="s">
        <v>4569</v>
      </c>
      <c r="N24" s="948" t="s">
        <v>4570</v>
      </c>
      <c r="O24" s="948" t="s">
        <v>4571</v>
      </c>
      <c r="P24" s="948" t="s">
        <v>4572</v>
      </c>
      <c r="Q24" s="948" t="s">
        <v>4573</v>
      </c>
      <c r="R24" s="948" t="s">
        <v>4574</v>
      </c>
      <c r="S24" s="948" t="s">
        <v>4575</v>
      </c>
      <c r="T24" s="948" t="s">
        <v>4576</v>
      </c>
      <c r="U24" s="948" t="s">
        <v>4577</v>
      </c>
      <c r="V24" s="948" t="s">
        <v>4578</v>
      </c>
      <c r="W24" s="948" t="s">
        <v>4579</v>
      </c>
      <c r="X24" s="948" t="s">
        <v>4580</v>
      </c>
      <c r="Y24" s="948" t="s">
        <v>4581</v>
      </c>
      <c r="Z24" s="948" t="s">
        <v>4582</v>
      </c>
      <c r="AA24" s="948" t="s">
        <v>4583</v>
      </c>
      <c r="AB24" s="948" t="s">
        <v>4584</v>
      </c>
      <c r="AC24" s="948" t="s">
        <v>4585</v>
      </c>
      <c r="AD24" s="948" t="s">
        <v>4586</v>
      </c>
      <c r="AE24" s="948" t="s">
        <v>4587</v>
      </c>
      <c r="AF24" s="948" t="s">
        <v>4588</v>
      </c>
      <c r="AG24" s="948" t="s">
        <v>4589</v>
      </c>
      <c r="AH24" s="948" t="s">
        <v>4590</v>
      </c>
      <c r="AI24" s="948" t="s">
        <v>4591</v>
      </c>
      <c r="AJ24" s="948" t="s">
        <v>4592</v>
      </c>
      <c r="AK24" s="948" t="s">
        <v>4593</v>
      </c>
      <c r="AL24" s="948" t="s">
        <v>4594</v>
      </c>
      <c r="AM24" s="948" t="s">
        <v>4595</v>
      </c>
      <c r="AN24" s="948" t="s">
        <v>4596</v>
      </c>
      <c r="AO24" s="948" t="s">
        <v>4597</v>
      </c>
      <c r="AP24" s="948" t="s">
        <v>4598</v>
      </c>
      <c r="AQ24" s="948" t="s">
        <v>4599</v>
      </c>
      <c r="AR24" s="948" t="s">
        <v>4600</v>
      </c>
      <c r="AS24" s="948" t="s">
        <v>4601</v>
      </c>
      <c r="AT24" s="948" t="s">
        <v>4602</v>
      </c>
      <c r="AU24" s="948" t="s">
        <v>4603</v>
      </c>
      <c r="AV24" s="948" t="s">
        <v>4604</v>
      </c>
      <c r="AW24" s="948" t="s">
        <v>4605</v>
      </c>
      <c r="AX24" s="948" t="s">
        <v>4606</v>
      </c>
      <c r="AY24" s="948" t="s">
        <v>4607</v>
      </c>
      <c r="AZ24" s="948" t="s">
        <v>4608</v>
      </c>
      <c r="BA24" s="948" t="s">
        <v>4609</v>
      </c>
      <c r="BB24" s="948" t="s">
        <v>4610</v>
      </c>
      <c r="BC24" s="948" t="s">
        <v>4611</v>
      </c>
      <c r="BD24" s="948" t="s">
        <v>4612</v>
      </c>
      <c r="BE24" s="948" t="s">
        <v>4613</v>
      </c>
      <c r="BF24" s="948" t="s">
        <v>4614</v>
      </c>
      <c r="BG24" s="948" t="s">
        <v>4615</v>
      </c>
      <c r="BH24" s="948" t="s">
        <v>4616</v>
      </c>
      <c r="BI24" s="948" t="s">
        <v>4617</v>
      </c>
      <c r="BJ24" s="948" t="s">
        <v>4618</v>
      </c>
      <c r="BK24" s="948" t="s">
        <v>4619</v>
      </c>
      <c r="BL24" s="948" t="s">
        <v>4620</v>
      </c>
      <c r="BM24" s="948" t="s">
        <v>4621</v>
      </c>
      <c r="BN24" s="948" t="s">
        <v>4622</v>
      </c>
      <c r="BO24" s="948" t="s">
        <v>4623</v>
      </c>
      <c r="BP24" s="948" t="s">
        <v>4624</v>
      </c>
      <c r="BQ24" s="948" t="s">
        <v>4625</v>
      </c>
      <c r="BR24" s="948" t="s">
        <v>4626</v>
      </c>
      <c r="BS24" s="948" t="s">
        <v>4627</v>
      </c>
      <c r="BT24" s="948" t="s">
        <v>4628</v>
      </c>
      <c r="BU24" s="948" t="s">
        <v>4629</v>
      </c>
      <c r="BV24" s="948" t="s">
        <v>4630</v>
      </c>
      <c r="BW24" s="948" t="s">
        <v>4631</v>
      </c>
      <c r="BX24" s="948" t="s">
        <v>4632</v>
      </c>
      <c r="BY24" s="948" t="s">
        <v>4633</v>
      </c>
      <c r="BZ24" s="948" t="s">
        <v>4634</v>
      </c>
      <c r="CA24" s="948" t="s">
        <v>4635</v>
      </c>
      <c r="CB24" s="948" t="s">
        <v>4636</v>
      </c>
      <c r="CC24" s="948" t="s">
        <v>4637</v>
      </c>
      <c r="CD24" s="948" t="s">
        <v>4638</v>
      </c>
      <c r="CE24" s="948" t="s">
        <v>4639</v>
      </c>
      <c r="CF24" s="948" t="s">
        <v>4640</v>
      </c>
      <c r="CG24" s="948" t="s">
        <v>4641</v>
      </c>
      <c r="CH24" s="948" t="s">
        <v>4642</v>
      </c>
      <c r="CI24" s="948" t="s">
        <v>4643</v>
      </c>
      <c r="CJ24" s="948" t="s">
        <v>4644</v>
      </c>
      <c r="CK24" s="948" t="s">
        <v>4645</v>
      </c>
      <c r="CL24" s="948" t="s">
        <v>4646</v>
      </c>
      <c r="CM24" s="948" t="s">
        <v>4647</v>
      </c>
      <c r="CN24" s="948" t="s">
        <v>4648</v>
      </c>
      <c r="CO24" s="948" t="s">
        <v>4649</v>
      </c>
      <c r="CP24" s="948" t="s">
        <v>4650</v>
      </c>
      <c r="CQ24" s="948" t="s">
        <v>4651</v>
      </c>
      <c r="CR24" s="948" t="s">
        <v>4652</v>
      </c>
      <c r="CS24" s="1340" t="s">
        <v>4653</v>
      </c>
    </row>
    <row r="25" spans="2:97" ht="17.25" customHeight="1" x14ac:dyDescent="0.2">
      <c r="B25" s="352" t="s">
        <v>2186</v>
      </c>
      <c r="C25" s="1631" t="s">
        <v>2680</v>
      </c>
      <c r="D25" s="1632"/>
      <c r="E25" s="948" t="s">
        <v>4654</v>
      </c>
      <c r="F25" s="948" t="s">
        <v>4655</v>
      </c>
      <c r="G25" s="948" t="s">
        <v>4656</v>
      </c>
      <c r="H25" s="948" t="s">
        <v>4657</v>
      </c>
      <c r="I25" s="948" t="s">
        <v>4658</v>
      </c>
      <c r="J25" s="948" t="s">
        <v>4659</v>
      </c>
      <c r="K25" s="948" t="s">
        <v>4660</v>
      </c>
      <c r="L25" s="948" t="s">
        <v>4661</v>
      </c>
      <c r="M25" s="948" t="s">
        <v>4662</v>
      </c>
      <c r="N25" s="948" t="s">
        <v>4663</v>
      </c>
      <c r="O25" s="948" t="s">
        <v>4664</v>
      </c>
      <c r="P25" s="948" t="s">
        <v>4665</v>
      </c>
      <c r="Q25" s="948" t="s">
        <v>4666</v>
      </c>
      <c r="R25" s="948" t="s">
        <v>4667</v>
      </c>
      <c r="S25" s="948" t="s">
        <v>4668</v>
      </c>
      <c r="T25" s="948" t="s">
        <v>4669</v>
      </c>
      <c r="U25" s="948" t="s">
        <v>4670</v>
      </c>
      <c r="V25" s="948" t="s">
        <v>4671</v>
      </c>
      <c r="W25" s="948" t="s">
        <v>4672</v>
      </c>
      <c r="X25" s="948" t="s">
        <v>4673</v>
      </c>
      <c r="Y25" s="948" t="s">
        <v>4674</v>
      </c>
      <c r="Z25" s="948" t="s">
        <v>4675</v>
      </c>
      <c r="AA25" s="948" t="s">
        <v>4676</v>
      </c>
      <c r="AB25" s="948" t="s">
        <v>4677</v>
      </c>
      <c r="AC25" s="948" t="s">
        <v>4678</v>
      </c>
      <c r="AD25" s="948" t="s">
        <v>4679</v>
      </c>
      <c r="AE25" s="948" t="s">
        <v>4680</v>
      </c>
      <c r="AF25" s="948" t="s">
        <v>4681</v>
      </c>
      <c r="AG25" s="948" t="s">
        <v>4682</v>
      </c>
      <c r="AH25" s="948" t="s">
        <v>4683</v>
      </c>
      <c r="AI25" s="948" t="s">
        <v>4684</v>
      </c>
      <c r="AJ25" s="948" t="s">
        <v>4685</v>
      </c>
      <c r="AK25" s="948" t="s">
        <v>4686</v>
      </c>
      <c r="AL25" s="948" t="s">
        <v>4687</v>
      </c>
      <c r="AM25" s="948" t="s">
        <v>4688</v>
      </c>
      <c r="AN25" s="948" t="s">
        <v>4689</v>
      </c>
      <c r="AO25" s="948" t="s">
        <v>4690</v>
      </c>
      <c r="AP25" s="948" t="s">
        <v>4691</v>
      </c>
      <c r="AQ25" s="948" t="s">
        <v>4692</v>
      </c>
      <c r="AR25" s="948" t="s">
        <v>4693</v>
      </c>
      <c r="AS25" s="948" t="s">
        <v>4694</v>
      </c>
      <c r="AT25" s="948" t="s">
        <v>4695</v>
      </c>
      <c r="AU25" s="948" t="s">
        <v>4696</v>
      </c>
      <c r="AV25" s="948" t="s">
        <v>4697</v>
      </c>
      <c r="AW25" s="948" t="s">
        <v>4698</v>
      </c>
      <c r="AX25" s="948" t="s">
        <v>4699</v>
      </c>
      <c r="AY25" s="948" t="s">
        <v>4700</v>
      </c>
      <c r="AZ25" s="948" t="s">
        <v>4701</v>
      </c>
      <c r="BA25" s="948" t="s">
        <v>4702</v>
      </c>
      <c r="BB25" s="948" t="s">
        <v>4703</v>
      </c>
      <c r="BC25" s="948" t="s">
        <v>4704</v>
      </c>
      <c r="BD25" s="948" t="s">
        <v>4705</v>
      </c>
      <c r="BE25" s="948" t="s">
        <v>4706</v>
      </c>
      <c r="BF25" s="948" t="s">
        <v>4707</v>
      </c>
      <c r="BG25" s="948" t="s">
        <v>4708</v>
      </c>
      <c r="BH25" s="948" t="s">
        <v>4709</v>
      </c>
      <c r="BI25" s="948" t="s">
        <v>4710</v>
      </c>
      <c r="BJ25" s="948" t="s">
        <v>4711</v>
      </c>
      <c r="BK25" s="948" t="s">
        <v>4712</v>
      </c>
      <c r="BL25" s="948" t="s">
        <v>4713</v>
      </c>
      <c r="BM25" s="948" t="s">
        <v>4714</v>
      </c>
      <c r="BN25" s="948" t="s">
        <v>4715</v>
      </c>
      <c r="BO25" s="948" t="s">
        <v>4716</v>
      </c>
      <c r="BP25" s="948" t="s">
        <v>4717</v>
      </c>
      <c r="BQ25" s="948" t="s">
        <v>4718</v>
      </c>
      <c r="BR25" s="948" t="s">
        <v>4719</v>
      </c>
      <c r="BS25" s="948" t="s">
        <v>4720</v>
      </c>
      <c r="BT25" s="948" t="s">
        <v>4721</v>
      </c>
      <c r="BU25" s="948" t="s">
        <v>4722</v>
      </c>
      <c r="BV25" s="948" t="s">
        <v>4723</v>
      </c>
      <c r="BW25" s="948" t="s">
        <v>4724</v>
      </c>
      <c r="BX25" s="948" t="s">
        <v>4725</v>
      </c>
      <c r="BY25" s="948" t="s">
        <v>4726</v>
      </c>
      <c r="BZ25" s="948" t="s">
        <v>4727</v>
      </c>
      <c r="CA25" s="948" t="s">
        <v>4728</v>
      </c>
      <c r="CB25" s="948" t="s">
        <v>4729</v>
      </c>
      <c r="CC25" s="948" t="s">
        <v>4730</v>
      </c>
      <c r="CD25" s="948" t="s">
        <v>4731</v>
      </c>
      <c r="CE25" s="948" t="s">
        <v>4732</v>
      </c>
      <c r="CF25" s="948" t="s">
        <v>4733</v>
      </c>
      <c r="CG25" s="948" t="s">
        <v>4734</v>
      </c>
      <c r="CH25" s="948" t="s">
        <v>4735</v>
      </c>
      <c r="CI25" s="948" t="s">
        <v>4736</v>
      </c>
      <c r="CJ25" s="948" t="s">
        <v>4737</v>
      </c>
      <c r="CK25" s="948" t="s">
        <v>4738</v>
      </c>
      <c r="CL25" s="948" t="s">
        <v>4739</v>
      </c>
      <c r="CM25" s="948" t="s">
        <v>4740</v>
      </c>
      <c r="CN25" s="948" t="s">
        <v>4741</v>
      </c>
      <c r="CO25" s="948" t="s">
        <v>4742</v>
      </c>
      <c r="CP25" s="948" t="s">
        <v>4743</v>
      </c>
      <c r="CQ25" s="948" t="s">
        <v>4744</v>
      </c>
      <c r="CR25" s="948" t="s">
        <v>4745</v>
      </c>
      <c r="CS25" s="1340" t="s">
        <v>4746</v>
      </c>
    </row>
    <row r="26" spans="2:97" ht="17.25" customHeight="1" x14ac:dyDescent="0.2">
      <c r="B26" s="352" t="s">
        <v>2187</v>
      </c>
      <c r="C26" s="1633" t="s">
        <v>2677</v>
      </c>
      <c r="D26" s="1634"/>
      <c r="E26" s="948" t="s">
        <v>4747</v>
      </c>
      <c r="F26" s="948" t="s">
        <v>4748</v>
      </c>
      <c r="G26" s="948" t="s">
        <v>4749</v>
      </c>
      <c r="H26" s="948" t="s">
        <v>4750</v>
      </c>
      <c r="I26" s="948" t="s">
        <v>4751</v>
      </c>
      <c r="J26" s="948" t="s">
        <v>4752</v>
      </c>
      <c r="K26" s="948" t="s">
        <v>4753</v>
      </c>
      <c r="L26" s="948" t="s">
        <v>4754</v>
      </c>
      <c r="M26" s="948" t="s">
        <v>4755</v>
      </c>
      <c r="N26" s="948" t="s">
        <v>4756</v>
      </c>
      <c r="O26" s="948" t="s">
        <v>4757</v>
      </c>
      <c r="P26" s="948" t="s">
        <v>4758</v>
      </c>
      <c r="Q26" s="948" t="s">
        <v>4759</v>
      </c>
      <c r="R26" s="948" t="s">
        <v>4760</v>
      </c>
      <c r="S26" s="948" t="s">
        <v>4761</v>
      </c>
      <c r="T26" s="948" t="s">
        <v>4762</v>
      </c>
      <c r="U26" s="948" t="s">
        <v>4763</v>
      </c>
      <c r="V26" s="948" t="s">
        <v>4764</v>
      </c>
      <c r="W26" s="948" t="s">
        <v>4765</v>
      </c>
      <c r="X26" s="948" t="s">
        <v>4766</v>
      </c>
      <c r="Y26" s="948" t="s">
        <v>4767</v>
      </c>
      <c r="Z26" s="948" t="s">
        <v>4768</v>
      </c>
      <c r="AA26" s="948" t="s">
        <v>4769</v>
      </c>
      <c r="AB26" s="948" t="s">
        <v>4770</v>
      </c>
      <c r="AC26" s="948" t="s">
        <v>4771</v>
      </c>
      <c r="AD26" s="948" t="s">
        <v>4772</v>
      </c>
      <c r="AE26" s="948" t="s">
        <v>4773</v>
      </c>
      <c r="AF26" s="948" t="s">
        <v>4774</v>
      </c>
      <c r="AG26" s="948" t="s">
        <v>4775</v>
      </c>
      <c r="AH26" s="948" t="s">
        <v>4776</v>
      </c>
      <c r="AI26" s="948" t="s">
        <v>4777</v>
      </c>
      <c r="AJ26" s="948" t="s">
        <v>4778</v>
      </c>
      <c r="AK26" s="948" t="s">
        <v>4779</v>
      </c>
      <c r="AL26" s="948" t="s">
        <v>4780</v>
      </c>
      <c r="AM26" s="948" t="s">
        <v>4781</v>
      </c>
      <c r="AN26" s="948" t="s">
        <v>4782</v>
      </c>
      <c r="AO26" s="948" t="s">
        <v>4783</v>
      </c>
      <c r="AP26" s="948" t="s">
        <v>4784</v>
      </c>
      <c r="AQ26" s="948" t="s">
        <v>4785</v>
      </c>
      <c r="AR26" s="948" t="s">
        <v>4786</v>
      </c>
      <c r="AS26" s="948" t="s">
        <v>4787</v>
      </c>
      <c r="AT26" s="948" t="s">
        <v>4788</v>
      </c>
      <c r="AU26" s="948" t="s">
        <v>4789</v>
      </c>
      <c r="AV26" s="948" t="s">
        <v>4790</v>
      </c>
      <c r="AW26" s="948" t="s">
        <v>4791</v>
      </c>
      <c r="AX26" s="948" t="s">
        <v>4792</v>
      </c>
      <c r="AY26" s="948" t="s">
        <v>4793</v>
      </c>
      <c r="AZ26" s="948" t="s">
        <v>4794</v>
      </c>
      <c r="BA26" s="948" t="s">
        <v>4795</v>
      </c>
      <c r="BB26" s="948" t="s">
        <v>4796</v>
      </c>
      <c r="BC26" s="948" t="s">
        <v>4797</v>
      </c>
      <c r="BD26" s="948" t="s">
        <v>4798</v>
      </c>
      <c r="BE26" s="948" t="s">
        <v>4799</v>
      </c>
      <c r="BF26" s="948" t="s">
        <v>4800</v>
      </c>
      <c r="BG26" s="948" t="s">
        <v>4801</v>
      </c>
      <c r="BH26" s="948" t="s">
        <v>4802</v>
      </c>
      <c r="BI26" s="948" t="s">
        <v>4803</v>
      </c>
      <c r="BJ26" s="948" t="s">
        <v>4804</v>
      </c>
      <c r="BK26" s="948" t="s">
        <v>4805</v>
      </c>
      <c r="BL26" s="948" t="s">
        <v>4806</v>
      </c>
      <c r="BM26" s="948" t="s">
        <v>4807</v>
      </c>
      <c r="BN26" s="948" t="s">
        <v>4808</v>
      </c>
      <c r="BO26" s="948" t="s">
        <v>4809</v>
      </c>
      <c r="BP26" s="948" t="s">
        <v>4810</v>
      </c>
      <c r="BQ26" s="948" t="s">
        <v>4811</v>
      </c>
      <c r="BR26" s="948" t="s">
        <v>4812</v>
      </c>
      <c r="BS26" s="948" t="s">
        <v>4813</v>
      </c>
      <c r="BT26" s="948" t="s">
        <v>4814</v>
      </c>
      <c r="BU26" s="948" t="s">
        <v>4815</v>
      </c>
      <c r="BV26" s="948" t="s">
        <v>4816</v>
      </c>
      <c r="BW26" s="948" t="s">
        <v>4817</v>
      </c>
      <c r="BX26" s="948" t="s">
        <v>4818</v>
      </c>
      <c r="BY26" s="948" t="s">
        <v>4819</v>
      </c>
      <c r="BZ26" s="948" t="s">
        <v>4820</v>
      </c>
      <c r="CA26" s="948" t="s">
        <v>4821</v>
      </c>
      <c r="CB26" s="948" t="s">
        <v>4822</v>
      </c>
      <c r="CC26" s="948" t="s">
        <v>4823</v>
      </c>
      <c r="CD26" s="948" t="s">
        <v>4824</v>
      </c>
      <c r="CE26" s="948" t="s">
        <v>4825</v>
      </c>
      <c r="CF26" s="948" t="s">
        <v>4826</v>
      </c>
      <c r="CG26" s="948" t="s">
        <v>4827</v>
      </c>
      <c r="CH26" s="948" t="s">
        <v>4828</v>
      </c>
      <c r="CI26" s="948" t="s">
        <v>4829</v>
      </c>
      <c r="CJ26" s="948" t="s">
        <v>4830</v>
      </c>
      <c r="CK26" s="948" t="s">
        <v>4831</v>
      </c>
      <c r="CL26" s="948" t="s">
        <v>4832</v>
      </c>
      <c r="CM26" s="948" t="s">
        <v>4833</v>
      </c>
      <c r="CN26" s="948" t="s">
        <v>4834</v>
      </c>
      <c r="CO26" s="948" t="s">
        <v>4835</v>
      </c>
      <c r="CP26" s="948" t="s">
        <v>4836</v>
      </c>
      <c r="CQ26" s="948" t="s">
        <v>4837</v>
      </c>
      <c r="CR26" s="948" t="s">
        <v>4838</v>
      </c>
      <c r="CS26" s="1340" t="s">
        <v>4839</v>
      </c>
    </row>
    <row r="27" spans="2:97" ht="17.25" customHeight="1" x14ac:dyDescent="0.2">
      <c r="B27" s="352" t="s">
        <v>2188</v>
      </c>
      <c r="C27" s="1631" t="s">
        <v>2680</v>
      </c>
      <c r="D27" s="1632"/>
      <c r="E27" s="948" t="s">
        <v>4840</v>
      </c>
      <c r="F27" s="948" t="s">
        <v>4841</v>
      </c>
      <c r="G27" s="948" t="s">
        <v>4842</v>
      </c>
      <c r="H27" s="948" t="s">
        <v>4843</v>
      </c>
      <c r="I27" s="948" t="s">
        <v>4844</v>
      </c>
      <c r="J27" s="948" t="s">
        <v>4845</v>
      </c>
      <c r="K27" s="948" t="s">
        <v>4846</v>
      </c>
      <c r="L27" s="948" t="s">
        <v>4847</v>
      </c>
      <c r="M27" s="948" t="s">
        <v>4848</v>
      </c>
      <c r="N27" s="948" t="s">
        <v>4849</v>
      </c>
      <c r="O27" s="948" t="s">
        <v>4850</v>
      </c>
      <c r="P27" s="948" t="s">
        <v>4851</v>
      </c>
      <c r="Q27" s="948" t="s">
        <v>4852</v>
      </c>
      <c r="R27" s="948" t="s">
        <v>4853</v>
      </c>
      <c r="S27" s="948" t="s">
        <v>4854</v>
      </c>
      <c r="T27" s="948" t="s">
        <v>4855</v>
      </c>
      <c r="U27" s="948" t="s">
        <v>4856</v>
      </c>
      <c r="V27" s="948" t="s">
        <v>4857</v>
      </c>
      <c r="W27" s="948" t="s">
        <v>4858</v>
      </c>
      <c r="X27" s="948" t="s">
        <v>4859</v>
      </c>
      <c r="Y27" s="948" t="s">
        <v>4860</v>
      </c>
      <c r="Z27" s="948" t="s">
        <v>4861</v>
      </c>
      <c r="AA27" s="948" t="s">
        <v>4862</v>
      </c>
      <c r="AB27" s="948" t="s">
        <v>4863</v>
      </c>
      <c r="AC27" s="948" t="s">
        <v>4864</v>
      </c>
      <c r="AD27" s="948" t="s">
        <v>4865</v>
      </c>
      <c r="AE27" s="948" t="s">
        <v>4866</v>
      </c>
      <c r="AF27" s="948" t="s">
        <v>4867</v>
      </c>
      <c r="AG27" s="948" t="s">
        <v>4868</v>
      </c>
      <c r="AH27" s="948" t="s">
        <v>4869</v>
      </c>
      <c r="AI27" s="948" t="s">
        <v>4870</v>
      </c>
      <c r="AJ27" s="948" t="s">
        <v>4871</v>
      </c>
      <c r="AK27" s="948" t="s">
        <v>4872</v>
      </c>
      <c r="AL27" s="948" t="s">
        <v>4873</v>
      </c>
      <c r="AM27" s="948" t="s">
        <v>4874</v>
      </c>
      <c r="AN27" s="948" t="s">
        <v>4875</v>
      </c>
      <c r="AO27" s="948" t="s">
        <v>4876</v>
      </c>
      <c r="AP27" s="948" t="s">
        <v>4877</v>
      </c>
      <c r="AQ27" s="948" t="s">
        <v>4878</v>
      </c>
      <c r="AR27" s="948" t="s">
        <v>4879</v>
      </c>
      <c r="AS27" s="948" t="s">
        <v>4880</v>
      </c>
      <c r="AT27" s="948" t="s">
        <v>4881</v>
      </c>
      <c r="AU27" s="948" t="s">
        <v>4882</v>
      </c>
      <c r="AV27" s="948" t="s">
        <v>4883</v>
      </c>
      <c r="AW27" s="948" t="s">
        <v>4884</v>
      </c>
      <c r="AX27" s="948" t="s">
        <v>4885</v>
      </c>
      <c r="AY27" s="948" t="s">
        <v>4886</v>
      </c>
      <c r="AZ27" s="948" t="s">
        <v>4887</v>
      </c>
      <c r="BA27" s="948" t="s">
        <v>4888</v>
      </c>
      <c r="BB27" s="948" t="s">
        <v>4889</v>
      </c>
      <c r="BC27" s="948" t="s">
        <v>4890</v>
      </c>
      <c r="BD27" s="948" t="s">
        <v>4891</v>
      </c>
      <c r="BE27" s="948" t="s">
        <v>4892</v>
      </c>
      <c r="BF27" s="948" t="s">
        <v>4893</v>
      </c>
      <c r="BG27" s="948" t="s">
        <v>4894</v>
      </c>
      <c r="BH27" s="948" t="s">
        <v>4895</v>
      </c>
      <c r="BI27" s="948" t="s">
        <v>4896</v>
      </c>
      <c r="BJ27" s="948" t="s">
        <v>4897</v>
      </c>
      <c r="BK27" s="948" t="s">
        <v>4898</v>
      </c>
      <c r="BL27" s="948" t="s">
        <v>4899</v>
      </c>
      <c r="BM27" s="948" t="s">
        <v>4900</v>
      </c>
      <c r="BN27" s="948" t="s">
        <v>4901</v>
      </c>
      <c r="BO27" s="948" t="s">
        <v>4902</v>
      </c>
      <c r="BP27" s="948" t="s">
        <v>4903</v>
      </c>
      <c r="BQ27" s="948" t="s">
        <v>4904</v>
      </c>
      <c r="BR27" s="948" t="s">
        <v>4905</v>
      </c>
      <c r="BS27" s="948" t="s">
        <v>4906</v>
      </c>
      <c r="BT27" s="948" t="s">
        <v>4907</v>
      </c>
      <c r="BU27" s="948" t="s">
        <v>4908</v>
      </c>
      <c r="BV27" s="948" t="s">
        <v>4909</v>
      </c>
      <c r="BW27" s="948" t="s">
        <v>4910</v>
      </c>
      <c r="BX27" s="948" t="s">
        <v>4911</v>
      </c>
      <c r="BY27" s="948" t="s">
        <v>4912</v>
      </c>
      <c r="BZ27" s="948" t="s">
        <v>4913</v>
      </c>
      <c r="CA27" s="948" t="s">
        <v>4914</v>
      </c>
      <c r="CB27" s="948" t="s">
        <v>4915</v>
      </c>
      <c r="CC27" s="948" t="s">
        <v>4916</v>
      </c>
      <c r="CD27" s="948" t="s">
        <v>4917</v>
      </c>
      <c r="CE27" s="948" t="s">
        <v>4918</v>
      </c>
      <c r="CF27" s="948" t="s">
        <v>4919</v>
      </c>
      <c r="CG27" s="948" t="s">
        <v>4920</v>
      </c>
      <c r="CH27" s="948" t="s">
        <v>4921</v>
      </c>
      <c r="CI27" s="948" t="s">
        <v>4922</v>
      </c>
      <c r="CJ27" s="948" t="s">
        <v>4923</v>
      </c>
      <c r="CK27" s="948" t="s">
        <v>4924</v>
      </c>
      <c r="CL27" s="948" t="s">
        <v>4925</v>
      </c>
      <c r="CM27" s="948" t="s">
        <v>4926</v>
      </c>
      <c r="CN27" s="948" t="s">
        <v>4927</v>
      </c>
      <c r="CO27" s="948" t="s">
        <v>4928</v>
      </c>
      <c r="CP27" s="948" t="s">
        <v>4929</v>
      </c>
      <c r="CQ27" s="948" t="s">
        <v>4930</v>
      </c>
      <c r="CR27" s="948" t="s">
        <v>4931</v>
      </c>
      <c r="CS27" s="1340" t="s">
        <v>4932</v>
      </c>
    </row>
    <row r="28" spans="2:97" ht="17.25" customHeight="1" x14ac:dyDescent="0.2">
      <c r="B28" s="352" t="s">
        <v>2265</v>
      </c>
      <c r="C28" s="1709" t="s">
        <v>2678</v>
      </c>
      <c r="D28" s="1710"/>
      <c r="E28" s="948" t="s">
        <v>4933</v>
      </c>
      <c r="F28" s="948" t="s">
        <v>4934</v>
      </c>
      <c r="G28" s="948" t="s">
        <v>4935</v>
      </c>
      <c r="H28" s="948" t="s">
        <v>4936</v>
      </c>
      <c r="I28" s="948" t="s">
        <v>4937</v>
      </c>
      <c r="J28" s="948" t="s">
        <v>4938</v>
      </c>
      <c r="K28" s="948" t="s">
        <v>4939</v>
      </c>
      <c r="L28" s="948" t="s">
        <v>4940</v>
      </c>
      <c r="M28" s="948" t="s">
        <v>4941</v>
      </c>
      <c r="N28" s="948" t="s">
        <v>4942</v>
      </c>
      <c r="O28" s="948" t="s">
        <v>4943</v>
      </c>
      <c r="P28" s="948" t="s">
        <v>4944</v>
      </c>
      <c r="Q28" s="948" t="s">
        <v>4945</v>
      </c>
      <c r="R28" s="948" t="s">
        <v>4946</v>
      </c>
      <c r="S28" s="948" t="s">
        <v>4947</v>
      </c>
      <c r="T28" s="948" t="s">
        <v>4948</v>
      </c>
      <c r="U28" s="948" t="s">
        <v>4949</v>
      </c>
      <c r="V28" s="948" t="s">
        <v>4950</v>
      </c>
      <c r="W28" s="948" t="s">
        <v>4951</v>
      </c>
      <c r="X28" s="948" t="s">
        <v>4952</v>
      </c>
      <c r="Y28" s="948" t="s">
        <v>4953</v>
      </c>
      <c r="Z28" s="948" t="s">
        <v>4954</v>
      </c>
      <c r="AA28" s="948" t="s">
        <v>4955</v>
      </c>
      <c r="AB28" s="948" t="s">
        <v>4956</v>
      </c>
      <c r="AC28" s="948" t="s">
        <v>4957</v>
      </c>
      <c r="AD28" s="948" t="s">
        <v>4958</v>
      </c>
      <c r="AE28" s="948" t="s">
        <v>4959</v>
      </c>
      <c r="AF28" s="948" t="s">
        <v>4960</v>
      </c>
      <c r="AG28" s="948" t="s">
        <v>4961</v>
      </c>
      <c r="AH28" s="948" t="s">
        <v>4962</v>
      </c>
      <c r="AI28" s="948" t="s">
        <v>4963</v>
      </c>
      <c r="AJ28" s="948" t="s">
        <v>4964</v>
      </c>
      <c r="AK28" s="948" t="s">
        <v>4965</v>
      </c>
      <c r="AL28" s="948" t="s">
        <v>4966</v>
      </c>
      <c r="AM28" s="948" t="s">
        <v>4967</v>
      </c>
      <c r="AN28" s="948" t="s">
        <v>4968</v>
      </c>
      <c r="AO28" s="948" t="s">
        <v>4969</v>
      </c>
      <c r="AP28" s="948" t="s">
        <v>4970</v>
      </c>
      <c r="AQ28" s="948" t="s">
        <v>4971</v>
      </c>
      <c r="AR28" s="948" t="s">
        <v>4972</v>
      </c>
      <c r="AS28" s="948" t="s">
        <v>4973</v>
      </c>
      <c r="AT28" s="948" t="s">
        <v>4974</v>
      </c>
      <c r="AU28" s="948" t="s">
        <v>4975</v>
      </c>
      <c r="AV28" s="948" t="s">
        <v>4976</v>
      </c>
      <c r="AW28" s="948" t="s">
        <v>4977</v>
      </c>
      <c r="AX28" s="948" t="s">
        <v>4978</v>
      </c>
      <c r="AY28" s="948" t="s">
        <v>4979</v>
      </c>
      <c r="AZ28" s="948" t="s">
        <v>4980</v>
      </c>
      <c r="BA28" s="948" t="s">
        <v>4981</v>
      </c>
      <c r="BB28" s="948" t="s">
        <v>4982</v>
      </c>
      <c r="BC28" s="948" t="s">
        <v>4983</v>
      </c>
      <c r="BD28" s="948" t="s">
        <v>4984</v>
      </c>
      <c r="BE28" s="948" t="s">
        <v>4985</v>
      </c>
      <c r="BF28" s="948" t="s">
        <v>4986</v>
      </c>
      <c r="BG28" s="948" t="s">
        <v>4987</v>
      </c>
      <c r="BH28" s="948" t="s">
        <v>4988</v>
      </c>
      <c r="BI28" s="948" t="s">
        <v>4989</v>
      </c>
      <c r="BJ28" s="948" t="s">
        <v>4990</v>
      </c>
      <c r="BK28" s="948" t="s">
        <v>4991</v>
      </c>
      <c r="BL28" s="948" t="s">
        <v>4992</v>
      </c>
      <c r="BM28" s="948" t="s">
        <v>4993</v>
      </c>
      <c r="BN28" s="948" t="s">
        <v>4994</v>
      </c>
      <c r="BO28" s="948" t="s">
        <v>4995</v>
      </c>
      <c r="BP28" s="948" t="s">
        <v>4996</v>
      </c>
      <c r="BQ28" s="948" t="s">
        <v>4997</v>
      </c>
      <c r="BR28" s="948" t="s">
        <v>4998</v>
      </c>
      <c r="BS28" s="948" t="s">
        <v>4999</v>
      </c>
      <c r="BT28" s="948" t="s">
        <v>5000</v>
      </c>
      <c r="BU28" s="948" t="s">
        <v>5001</v>
      </c>
      <c r="BV28" s="948" t="s">
        <v>5002</v>
      </c>
      <c r="BW28" s="948" t="s">
        <v>5003</v>
      </c>
      <c r="BX28" s="948" t="s">
        <v>5004</v>
      </c>
      <c r="BY28" s="948" t="s">
        <v>5005</v>
      </c>
      <c r="BZ28" s="948" t="s">
        <v>5006</v>
      </c>
      <c r="CA28" s="948" t="s">
        <v>5007</v>
      </c>
      <c r="CB28" s="948" t="s">
        <v>5008</v>
      </c>
      <c r="CC28" s="948" t="s">
        <v>5009</v>
      </c>
      <c r="CD28" s="948" t="s">
        <v>5010</v>
      </c>
      <c r="CE28" s="948" t="s">
        <v>5011</v>
      </c>
      <c r="CF28" s="948" t="s">
        <v>5012</v>
      </c>
      <c r="CG28" s="948" t="s">
        <v>5013</v>
      </c>
      <c r="CH28" s="948" t="s">
        <v>5014</v>
      </c>
      <c r="CI28" s="948" t="s">
        <v>5015</v>
      </c>
      <c r="CJ28" s="948" t="s">
        <v>5016</v>
      </c>
      <c r="CK28" s="948" t="s">
        <v>5017</v>
      </c>
      <c r="CL28" s="948" t="s">
        <v>5018</v>
      </c>
      <c r="CM28" s="948" t="s">
        <v>5019</v>
      </c>
      <c r="CN28" s="948" t="s">
        <v>5020</v>
      </c>
      <c r="CO28" s="948" t="s">
        <v>5021</v>
      </c>
      <c r="CP28" s="948" t="s">
        <v>5022</v>
      </c>
      <c r="CQ28" s="948" t="s">
        <v>5023</v>
      </c>
      <c r="CR28" s="948" t="s">
        <v>5024</v>
      </c>
      <c r="CS28" s="1340" t="s">
        <v>5025</v>
      </c>
    </row>
    <row r="29" spans="2:97" ht="17.25" customHeight="1" x14ac:dyDescent="0.2">
      <c r="B29" s="352" t="s">
        <v>2266</v>
      </c>
      <c r="C29" s="1635" t="s">
        <v>1599</v>
      </c>
      <c r="D29" s="1635"/>
      <c r="E29" s="939"/>
      <c r="F29" s="938"/>
      <c r="G29" s="938"/>
      <c r="H29" s="938"/>
      <c r="I29" s="948" t="s">
        <v>5026</v>
      </c>
      <c r="J29" s="948" t="s">
        <v>5027</v>
      </c>
      <c r="K29" s="948" t="s">
        <v>5028</v>
      </c>
      <c r="L29" s="948" t="s">
        <v>5029</v>
      </c>
      <c r="M29" s="948" t="s">
        <v>5030</v>
      </c>
      <c r="N29" s="948" t="s">
        <v>5031</v>
      </c>
      <c r="O29" s="948" t="s">
        <v>5032</v>
      </c>
      <c r="P29" s="948" t="s">
        <v>5033</v>
      </c>
      <c r="Q29" s="948" t="s">
        <v>5034</v>
      </c>
      <c r="R29" s="948" t="s">
        <v>5035</v>
      </c>
      <c r="S29" s="948" t="s">
        <v>5036</v>
      </c>
      <c r="T29" s="938"/>
      <c r="U29" s="938"/>
      <c r="V29" s="948" t="s">
        <v>5037</v>
      </c>
      <c r="W29" s="948" t="s">
        <v>5038</v>
      </c>
      <c r="X29" s="948" t="s">
        <v>5039</v>
      </c>
      <c r="Y29" s="948" t="s">
        <v>5040</v>
      </c>
      <c r="Z29" s="948" t="s">
        <v>5041</v>
      </c>
      <c r="AA29" s="948" t="s">
        <v>5042</v>
      </c>
      <c r="AB29" s="948" t="s">
        <v>5043</v>
      </c>
      <c r="AC29" s="948" t="s">
        <v>5044</v>
      </c>
      <c r="AD29" s="948" t="s">
        <v>5045</v>
      </c>
      <c r="AE29" s="948" t="s">
        <v>5046</v>
      </c>
      <c r="AF29" s="948" t="s">
        <v>5047</v>
      </c>
      <c r="AG29" s="948" t="s">
        <v>5048</v>
      </c>
      <c r="AH29" s="948" t="s">
        <v>5049</v>
      </c>
      <c r="AI29" s="948" t="s">
        <v>5050</v>
      </c>
      <c r="AJ29" s="948" t="s">
        <v>5051</v>
      </c>
      <c r="AK29" s="948" t="s">
        <v>5052</v>
      </c>
      <c r="AL29" s="948" t="s">
        <v>5053</v>
      </c>
      <c r="AM29" s="948" t="s">
        <v>5054</v>
      </c>
      <c r="AN29" s="948" t="s">
        <v>5055</v>
      </c>
      <c r="AO29" s="948" t="s">
        <v>5056</v>
      </c>
      <c r="AP29" s="948" t="s">
        <v>5057</v>
      </c>
      <c r="AQ29" s="948" t="s">
        <v>5058</v>
      </c>
      <c r="AR29" s="948" t="s">
        <v>5059</v>
      </c>
      <c r="AS29" s="948" t="s">
        <v>5060</v>
      </c>
      <c r="AT29" s="948" t="s">
        <v>5061</v>
      </c>
      <c r="AU29" s="948" t="s">
        <v>5062</v>
      </c>
      <c r="AV29" s="948" t="s">
        <v>5063</v>
      </c>
      <c r="AW29" s="948" t="s">
        <v>5064</v>
      </c>
      <c r="AX29" s="948" t="s">
        <v>5065</v>
      </c>
      <c r="AY29" s="948" t="s">
        <v>5066</v>
      </c>
      <c r="AZ29" s="948" t="s">
        <v>5067</v>
      </c>
      <c r="BA29" s="948" t="s">
        <v>5068</v>
      </c>
      <c r="BB29" s="948" t="s">
        <v>5069</v>
      </c>
      <c r="BC29" s="948" t="s">
        <v>5070</v>
      </c>
      <c r="BD29" s="948" t="s">
        <v>5071</v>
      </c>
      <c r="BE29" s="948" t="s">
        <v>5072</v>
      </c>
      <c r="BF29" s="948" t="s">
        <v>5073</v>
      </c>
      <c r="BG29" s="948" t="s">
        <v>5074</v>
      </c>
      <c r="BH29" s="948" t="s">
        <v>5075</v>
      </c>
      <c r="BI29" s="948" t="s">
        <v>5076</v>
      </c>
      <c r="BJ29" s="948" t="s">
        <v>5077</v>
      </c>
      <c r="BK29" s="948" t="s">
        <v>5078</v>
      </c>
      <c r="BL29" s="948" t="s">
        <v>5079</v>
      </c>
      <c r="BM29" s="948" t="s">
        <v>5080</v>
      </c>
      <c r="BN29" s="948" t="s">
        <v>5081</v>
      </c>
      <c r="BO29" s="948" t="s">
        <v>5082</v>
      </c>
      <c r="BP29" s="948" t="s">
        <v>5083</v>
      </c>
      <c r="BQ29" s="948" t="s">
        <v>5084</v>
      </c>
      <c r="BR29" s="948" t="s">
        <v>5085</v>
      </c>
      <c r="BS29" s="948" t="s">
        <v>5086</v>
      </c>
      <c r="BT29" s="948" t="s">
        <v>5087</v>
      </c>
      <c r="BU29" s="948" t="s">
        <v>5088</v>
      </c>
      <c r="BV29" s="948" t="s">
        <v>5089</v>
      </c>
      <c r="BW29" s="948" t="s">
        <v>5090</v>
      </c>
      <c r="BX29" s="948" t="s">
        <v>5091</v>
      </c>
      <c r="BY29" s="948" t="s">
        <v>5092</v>
      </c>
      <c r="BZ29" s="948" t="s">
        <v>5093</v>
      </c>
      <c r="CA29" s="948" t="s">
        <v>5094</v>
      </c>
      <c r="CB29" s="948" t="s">
        <v>5095</v>
      </c>
      <c r="CC29" s="948" t="s">
        <v>5096</v>
      </c>
      <c r="CD29" s="948" t="s">
        <v>5097</v>
      </c>
      <c r="CE29" s="948" t="s">
        <v>5098</v>
      </c>
      <c r="CF29" s="948" t="s">
        <v>5099</v>
      </c>
      <c r="CG29" s="948" t="s">
        <v>5100</v>
      </c>
      <c r="CH29" s="948" t="s">
        <v>5101</v>
      </c>
      <c r="CI29" s="948" t="s">
        <v>5102</v>
      </c>
      <c r="CJ29" s="948" t="s">
        <v>5103</v>
      </c>
      <c r="CK29" s="948" t="s">
        <v>5104</v>
      </c>
      <c r="CL29" s="948" t="s">
        <v>5105</v>
      </c>
      <c r="CM29" s="948" t="s">
        <v>5106</v>
      </c>
      <c r="CN29" s="948" t="s">
        <v>5107</v>
      </c>
      <c r="CO29" s="948" t="s">
        <v>5108</v>
      </c>
      <c r="CP29" s="948" t="s">
        <v>5109</v>
      </c>
      <c r="CQ29" s="948" t="s">
        <v>5110</v>
      </c>
      <c r="CR29" s="948" t="s">
        <v>5111</v>
      </c>
      <c r="CS29" s="1340" t="s">
        <v>5112</v>
      </c>
    </row>
    <row r="30" spans="2:97" ht="17.25" customHeight="1" x14ac:dyDescent="0.2">
      <c r="B30" s="352" t="s">
        <v>2189</v>
      </c>
      <c r="C30" s="1637" t="s">
        <v>2679</v>
      </c>
      <c r="D30" s="1637"/>
      <c r="E30" s="939"/>
      <c r="F30" s="938"/>
      <c r="G30" s="938"/>
      <c r="H30" s="938"/>
      <c r="I30" s="948" t="s">
        <v>5113</v>
      </c>
      <c r="J30" s="948" t="s">
        <v>5114</v>
      </c>
      <c r="K30" s="948" t="s">
        <v>5115</v>
      </c>
      <c r="L30" s="948" t="s">
        <v>5116</v>
      </c>
      <c r="M30" s="948" t="s">
        <v>5117</v>
      </c>
      <c r="N30" s="948" t="s">
        <v>5118</v>
      </c>
      <c r="O30" s="948" t="s">
        <v>5119</v>
      </c>
      <c r="P30" s="948" t="s">
        <v>5120</v>
      </c>
      <c r="Q30" s="948" t="s">
        <v>5121</v>
      </c>
      <c r="R30" s="948" t="s">
        <v>5122</v>
      </c>
      <c r="S30" s="938"/>
      <c r="T30" s="938"/>
      <c r="U30" s="938"/>
      <c r="V30" s="948" t="s">
        <v>5123</v>
      </c>
      <c r="W30" s="948" t="s">
        <v>5124</v>
      </c>
      <c r="X30" s="948" t="s">
        <v>5125</v>
      </c>
      <c r="Y30" s="948" t="s">
        <v>5126</v>
      </c>
      <c r="Z30" s="948" t="s">
        <v>5127</v>
      </c>
      <c r="AA30" s="948" t="s">
        <v>5128</v>
      </c>
      <c r="AB30" s="948" t="s">
        <v>5129</v>
      </c>
      <c r="AC30" s="948" t="s">
        <v>5130</v>
      </c>
      <c r="AD30" s="948" t="s">
        <v>5131</v>
      </c>
      <c r="AE30" s="948" t="s">
        <v>5132</v>
      </c>
      <c r="AF30" s="948" t="s">
        <v>5133</v>
      </c>
      <c r="AG30" s="948" t="s">
        <v>5134</v>
      </c>
      <c r="AH30" s="948" t="s">
        <v>5135</v>
      </c>
      <c r="AI30" s="948" t="s">
        <v>5136</v>
      </c>
      <c r="AJ30" s="948" t="s">
        <v>5137</v>
      </c>
      <c r="AK30" s="948" t="s">
        <v>5138</v>
      </c>
      <c r="AL30" s="948" t="s">
        <v>5139</v>
      </c>
      <c r="AM30" s="948" t="s">
        <v>5140</v>
      </c>
      <c r="AN30" s="948" t="s">
        <v>5141</v>
      </c>
      <c r="AO30" s="948" t="s">
        <v>5142</v>
      </c>
      <c r="AP30" s="948" t="s">
        <v>5143</v>
      </c>
      <c r="AQ30" s="948" t="s">
        <v>5144</v>
      </c>
      <c r="AR30" s="948" t="s">
        <v>5145</v>
      </c>
      <c r="AS30" s="948" t="s">
        <v>5146</v>
      </c>
      <c r="AT30" s="948" t="s">
        <v>5147</v>
      </c>
      <c r="AU30" s="948" t="s">
        <v>5148</v>
      </c>
      <c r="AV30" s="948" t="s">
        <v>5149</v>
      </c>
      <c r="AW30" s="948" t="s">
        <v>5150</v>
      </c>
      <c r="AX30" s="948" t="s">
        <v>5151</v>
      </c>
      <c r="AY30" s="948" t="s">
        <v>5152</v>
      </c>
      <c r="AZ30" s="948" t="s">
        <v>5153</v>
      </c>
      <c r="BA30" s="948" t="s">
        <v>5154</v>
      </c>
      <c r="BB30" s="948" t="s">
        <v>5155</v>
      </c>
      <c r="BC30" s="948" t="s">
        <v>5156</v>
      </c>
      <c r="BD30" s="948" t="s">
        <v>5157</v>
      </c>
      <c r="BE30" s="948" t="s">
        <v>5158</v>
      </c>
      <c r="BF30" s="948" t="s">
        <v>5159</v>
      </c>
      <c r="BG30" s="948" t="s">
        <v>5160</v>
      </c>
      <c r="BH30" s="948" t="s">
        <v>5161</v>
      </c>
      <c r="BI30" s="948" t="s">
        <v>5162</v>
      </c>
      <c r="BJ30" s="948" t="s">
        <v>5163</v>
      </c>
      <c r="BK30" s="948" t="s">
        <v>5164</v>
      </c>
      <c r="BL30" s="948" t="s">
        <v>5165</v>
      </c>
      <c r="BM30" s="948" t="s">
        <v>5166</v>
      </c>
      <c r="BN30" s="948" t="s">
        <v>5167</v>
      </c>
      <c r="BO30" s="948" t="s">
        <v>5168</v>
      </c>
      <c r="BP30" s="948" t="s">
        <v>5169</v>
      </c>
      <c r="BQ30" s="948" t="s">
        <v>5170</v>
      </c>
      <c r="BR30" s="948" t="s">
        <v>5171</v>
      </c>
      <c r="BS30" s="948" t="s">
        <v>5172</v>
      </c>
      <c r="BT30" s="948" t="s">
        <v>5173</v>
      </c>
      <c r="BU30" s="948" t="s">
        <v>5174</v>
      </c>
      <c r="BV30" s="948" t="s">
        <v>5175</v>
      </c>
      <c r="BW30" s="948" t="s">
        <v>5176</v>
      </c>
      <c r="BX30" s="948" t="s">
        <v>5177</v>
      </c>
      <c r="BY30" s="948" t="s">
        <v>5178</v>
      </c>
      <c r="BZ30" s="948" t="s">
        <v>5179</v>
      </c>
      <c r="CA30" s="948" t="s">
        <v>5180</v>
      </c>
      <c r="CB30" s="948" t="s">
        <v>5181</v>
      </c>
      <c r="CC30" s="948" t="s">
        <v>5182</v>
      </c>
      <c r="CD30" s="948" t="s">
        <v>5183</v>
      </c>
      <c r="CE30" s="948" t="s">
        <v>5184</v>
      </c>
      <c r="CF30" s="948" t="s">
        <v>5185</v>
      </c>
      <c r="CG30" s="948" t="s">
        <v>5186</v>
      </c>
      <c r="CH30" s="948" t="s">
        <v>5187</v>
      </c>
      <c r="CI30" s="948" t="s">
        <v>5188</v>
      </c>
      <c r="CJ30" s="948" t="s">
        <v>5189</v>
      </c>
      <c r="CK30" s="948" t="s">
        <v>5190</v>
      </c>
      <c r="CL30" s="948" t="s">
        <v>5191</v>
      </c>
      <c r="CM30" s="938"/>
      <c r="CN30" s="948" t="s">
        <v>5192</v>
      </c>
      <c r="CO30" s="948" t="s">
        <v>5193</v>
      </c>
      <c r="CP30" s="948" t="s">
        <v>5194</v>
      </c>
      <c r="CQ30" s="948" t="s">
        <v>5195</v>
      </c>
      <c r="CR30" s="948" t="s">
        <v>5196</v>
      </c>
      <c r="CS30" s="1340" t="s">
        <v>5197</v>
      </c>
    </row>
    <row r="31" spans="2:97" ht="17.25" customHeight="1" x14ac:dyDescent="0.2">
      <c r="B31" s="352" t="s">
        <v>2190</v>
      </c>
      <c r="C31" s="1633" t="s">
        <v>2674</v>
      </c>
      <c r="D31" s="1634"/>
      <c r="E31" s="939"/>
      <c r="F31" s="938"/>
      <c r="G31" s="938"/>
      <c r="H31" s="938"/>
      <c r="I31" s="948" t="s">
        <v>5198</v>
      </c>
      <c r="J31" s="948" t="s">
        <v>5199</v>
      </c>
      <c r="K31" s="948" t="s">
        <v>5200</v>
      </c>
      <c r="L31" s="948" t="s">
        <v>5201</v>
      </c>
      <c r="M31" s="948" t="s">
        <v>5202</v>
      </c>
      <c r="N31" s="948" t="s">
        <v>5203</v>
      </c>
      <c r="O31" s="948" t="s">
        <v>5204</v>
      </c>
      <c r="P31" s="948" t="s">
        <v>5205</v>
      </c>
      <c r="Q31" s="948" t="s">
        <v>5206</v>
      </c>
      <c r="R31" s="948" t="s">
        <v>5207</v>
      </c>
      <c r="S31" s="938"/>
      <c r="T31" s="938"/>
      <c r="U31" s="938"/>
      <c r="V31" s="948" t="s">
        <v>5208</v>
      </c>
      <c r="W31" s="948" t="s">
        <v>5209</v>
      </c>
      <c r="X31" s="948" t="s">
        <v>5210</v>
      </c>
      <c r="Y31" s="948" t="s">
        <v>5211</v>
      </c>
      <c r="Z31" s="948" t="s">
        <v>5212</v>
      </c>
      <c r="AA31" s="948" t="s">
        <v>5213</v>
      </c>
      <c r="AB31" s="948" t="s">
        <v>5214</v>
      </c>
      <c r="AC31" s="948" t="s">
        <v>5215</v>
      </c>
      <c r="AD31" s="948" t="s">
        <v>5216</v>
      </c>
      <c r="AE31" s="948" t="s">
        <v>5217</v>
      </c>
      <c r="AF31" s="948" t="s">
        <v>5218</v>
      </c>
      <c r="AG31" s="948" t="s">
        <v>5219</v>
      </c>
      <c r="AH31" s="948" t="s">
        <v>5220</v>
      </c>
      <c r="AI31" s="948" t="s">
        <v>5221</v>
      </c>
      <c r="AJ31" s="948" t="s">
        <v>5222</v>
      </c>
      <c r="AK31" s="948" t="s">
        <v>5223</v>
      </c>
      <c r="AL31" s="948" t="s">
        <v>5224</v>
      </c>
      <c r="AM31" s="948" t="s">
        <v>5225</v>
      </c>
      <c r="AN31" s="948" t="s">
        <v>5226</v>
      </c>
      <c r="AO31" s="948" t="s">
        <v>5227</v>
      </c>
      <c r="AP31" s="948" t="s">
        <v>5228</v>
      </c>
      <c r="AQ31" s="948" t="s">
        <v>5229</v>
      </c>
      <c r="AR31" s="948" t="s">
        <v>5230</v>
      </c>
      <c r="AS31" s="948" t="s">
        <v>5231</v>
      </c>
      <c r="AT31" s="948" t="s">
        <v>5232</v>
      </c>
      <c r="AU31" s="948" t="s">
        <v>5233</v>
      </c>
      <c r="AV31" s="948" t="s">
        <v>5234</v>
      </c>
      <c r="AW31" s="948" t="s">
        <v>5235</v>
      </c>
      <c r="AX31" s="948" t="s">
        <v>5236</v>
      </c>
      <c r="AY31" s="948" t="s">
        <v>5237</v>
      </c>
      <c r="AZ31" s="948" t="s">
        <v>5238</v>
      </c>
      <c r="BA31" s="948" t="s">
        <v>5239</v>
      </c>
      <c r="BB31" s="948" t="s">
        <v>5240</v>
      </c>
      <c r="BC31" s="948" t="s">
        <v>5241</v>
      </c>
      <c r="BD31" s="948" t="s">
        <v>5242</v>
      </c>
      <c r="BE31" s="948" t="s">
        <v>5243</v>
      </c>
      <c r="BF31" s="948" t="s">
        <v>5244</v>
      </c>
      <c r="BG31" s="948" t="s">
        <v>5245</v>
      </c>
      <c r="BH31" s="948" t="s">
        <v>5246</v>
      </c>
      <c r="BI31" s="948" t="s">
        <v>5247</v>
      </c>
      <c r="BJ31" s="948" t="s">
        <v>5248</v>
      </c>
      <c r="BK31" s="948" t="s">
        <v>5249</v>
      </c>
      <c r="BL31" s="948" t="s">
        <v>5250</v>
      </c>
      <c r="BM31" s="948" t="s">
        <v>5251</v>
      </c>
      <c r="BN31" s="948" t="s">
        <v>5252</v>
      </c>
      <c r="BO31" s="948" t="s">
        <v>5253</v>
      </c>
      <c r="BP31" s="948" t="s">
        <v>5254</v>
      </c>
      <c r="BQ31" s="948" t="s">
        <v>5255</v>
      </c>
      <c r="BR31" s="948" t="s">
        <v>5256</v>
      </c>
      <c r="BS31" s="948" t="s">
        <v>5257</v>
      </c>
      <c r="BT31" s="948" t="s">
        <v>5258</v>
      </c>
      <c r="BU31" s="948" t="s">
        <v>5259</v>
      </c>
      <c r="BV31" s="948" t="s">
        <v>5260</v>
      </c>
      <c r="BW31" s="948" t="s">
        <v>5261</v>
      </c>
      <c r="BX31" s="948" t="s">
        <v>5262</v>
      </c>
      <c r="BY31" s="948" t="s">
        <v>5263</v>
      </c>
      <c r="BZ31" s="948" t="s">
        <v>5264</v>
      </c>
      <c r="CA31" s="948" t="s">
        <v>5265</v>
      </c>
      <c r="CB31" s="948" t="s">
        <v>5266</v>
      </c>
      <c r="CC31" s="948" t="s">
        <v>5267</v>
      </c>
      <c r="CD31" s="948" t="s">
        <v>5268</v>
      </c>
      <c r="CE31" s="948" t="s">
        <v>5269</v>
      </c>
      <c r="CF31" s="948" t="s">
        <v>5270</v>
      </c>
      <c r="CG31" s="948" t="s">
        <v>5271</v>
      </c>
      <c r="CH31" s="948" t="s">
        <v>5272</v>
      </c>
      <c r="CI31" s="948" t="s">
        <v>5273</v>
      </c>
      <c r="CJ31" s="948" t="s">
        <v>5274</v>
      </c>
      <c r="CK31" s="948" t="s">
        <v>5275</v>
      </c>
      <c r="CL31" s="938"/>
      <c r="CM31" s="938"/>
      <c r="CN31" s="948" t="s">
        <v>5276</v>
      </c>
      <c r="CO31" s="948" t="s">
        <v>5277</v>
      </c>
      <c r="CP31" s="948" t="s">
        <v>5278</v>
      </c>
      <c r="CQ31" s="948" t="s">
        <v>5279</v>
      </c>
      <c r="CR31" s="948" t="s">
        <v>5280</v>
      </c>
      <c r="CS31" s="1340" t="s">
        <v>5281</v>
      </c>
    </row>
    <row r="32" spans="2:97" ht="17.25" customHeight="1" x14ac:dyDescent="0.2">
      <c r="B32" s="352" t="s">
        <v>2191</v>
      </c>
      <c r="C32" s="1631" t="s">
        <v>2680</v>
      </c>
      <c r="D32" s="1632"/>
      <c r="E32" s="939"/>
      <c r="F32" s="938"/>
      <c r="G32" s="938"/>
      <c r="H32" s="938"/>
      <c r="I32" s="948" t="s">
        <v>5282</v>
      </c>
      <c r="J32" s="948" t="s">
        <v>5283</v>
      </c>
      <c r="K32" s="948" t="s">
        <v>5284</v>
      </c>
      <c r="L32" s="948" t="s">
        <v>5285</v>
      </c>
      <c r="M32" s="948" t="s">
        <v>5286</v>
      </c>
      <c r="N32" s="948" t="s">
        <v>5287</v>
      </c>
      <c r="O32" s="948" t="s">
        <v>5288</v>
      </c>
      <c r="P32" s="948" t="s">
        <v>5289</v>
      </c>
      <c r="Q32" s="948" t="s">
        <v>5290</v>
      </c>
      <c r="R32" s="948" t="s">
        <v>5291</v>
      </c>
      <c r="S32" s="938"/>
      <c r="T32" s="938"/>
      <c r="U32" s="938"/>
      <c r="V32" s="948" t="s">
        <v>5292</v>
      </c>
      <c r="W32" s="948" t="s">
        <v>5293</v>
      </c>
      <c r="X32" s="948" t="s">
        <v>5294</v>
      </c>
      <c r="Y32" s="948" t="s">
        <v>5295</v>
      </c>
      <c r="Z32" s="948" t="s">
        <v>5296</v>
      </c>
      <c r="AA32" s="948" t="s">
        <v>5297</v>
      </c>
      <c r="AB32" s="948" t="s">
        <v>5298</v>
      </c>
      <c r="AC32" s="948" t="s">
        <v>5299</v>
      </c>
      <c r="AD32" s="948" t="s">
        <v>5300</v>
      </c>
      <c r="AE32" s="948" t="s">
        <v>5301</v>
      </c>
      <c r="AF32" s="948" t="s">
        <v>5302</v>
      </c>
      <c r="AG32" s="948" t="s">
        <v>5303</v>
      </c>
      <c r="AH32" s="948" t="s">
        <v>5304</v>
      </c>
      <c r="AI32" s="948" t="s">
        <v>5305</v>
      </c>
      <c r="AJ32" s="948" t="s">
        <v>5306</v>
      </c>
      <c r="AK32" s="948" t="s">
        <v>5307</v>
      </c>
      <c r="AL32" s="948" t="s">
        <v>5308</v>
      </c>
      <c r="AM32" s="948" t="s">
        <v>5309</v>
      </c>
      <c r="AN32" s="948" t="s">
        <v>5310</v>
      </c>
      <c r="AO32" s="948" t="s">
        <v>5311</v>
      </c>
      <c r="AP32" s="948" t="s">
        <v>5312</v>
      </c>
      <c r="AQ32" s="948" t="s">
        <v>5313</v>
      </c>
      <c r="AR32" s="948" t="s">
        <v>5314</v>
      </c>
      <c r="AS32" s="948" t="s">
        <v>5315</v>
      </c>
      <c r="AT32" s="948" t="s">
        <v>5316</v>
      </c>
      <c r="AU32" s="948" t="s">
        <v>5317</v>
      </c>
      <c r="AV32" s="948" t="s">
        <v>5318</v>
      </c>
      <c r="AW32" s="948" t="s">
        <v>5319</v>
      </c>
      <c r="AX32" s="948" t="s">
        <v>5320</v>
      </c>
      <c r="AY32" s="948" t="s">
        <v>5321</v>
      </c>
      <c r="AZ32" s="948" t="s">
        <v>5322</v>
      </c>
      <c r="BA32" s="948" t="s">
        <v>5323</v>
      </c>
      <c r="BB32" s="948" t="s">
        <v>5324</v>
      </c>
      <c r="BC32" s="948" t="s">
        <v>5325</v>
      </c>
      <c r="BD32" s="948" t="s">
        <v>5326</v>
      </c>
      <c r="BE32" s="948" t="s">
        <v>5327</v>
      </c>
      <c r="BF32" s="948" t="s">
        <v>5328</v>
      </c>
      <c r="BG32" s="948" t="s">
        <v>5329</v>
      </c>
      <c r="BH32" s="948" t="s">
        <v>5330</v>
      </c>
      <c r="BI32" s="948" t="s">
        <v>5331</v>
      </c>
      <c r="BJ32" s="948" t="s">
        <v>5332</v>
      </c>
      <c r="BK32" s="948" t="s">
        <v>5333</v>
      </c>
      <c r="BL32" s="948" t="s">
        <v>5334</v>
      </c>
      <c r="BM32" s="948" t="s">
        <v>5335</v>
      </c>
      <c r="BN32" s="948" t="s">
        <v>5336</v>
      </c>
      <c r="BO32" s="948" t="s">
        <v>5337</v>
      </c>
      <c r="BP32" s="948" t="s">
        <v>5338</v>
      </c>
      <c r="BQ32" s="948" t="s">
        <v>5339</v>
      </c>
      <c r="BR32" s="948" t="s">
        <v>5340</v>
      </c>
      <c r="BS32" s="948" t="s">
        <v>5341</v>
      </c>
      <c r="BT32" s="948" t="s">
        <v>5342</v>
      </c>
      <c r="BU32" s="948" t="s">
        <v>5343</v>
      </c>
      <c r="BV32" s="948" t="s">
        <v>5344</v>
      </c>
      <c r="BW32" s="948" t="s">
        <v>5345</v>
      </c>
      <c r="BX32" s="948" t="s">
        <v>5346</v>
      </c>
      <c r="BY32" s="948" t="s">
        <v>5347</v>
      </c>
      <c r="BZ32" s="948" t="s">
        <v>5348</v>
      </c>
      <c r="CA32" s="948" t="s">
        <v>5349</v>
      </c>
      <c r="CB32" s="948" t="s">
        <v>5350</v>
      </c>
      <c r="CC32" s="948" t="s">
        <v>5351</v>
      </c>
      <c r="CD32" s="948" t="s">
        <v>5352</v>
      </c>
      <c r="CE32" s="948" t="s">
        <v>5353</v>
      </c>
      <c r="CF32" s="948" t="s">
        <v>5354</v>
      </c>
      <c r="CG32" s="948" t="s">
        <v>5355</v>
      </c>
      <c r="CH32" s="948" t="s">
        <v>5356</v>
      </c>
      <c r="CI32" s="948" t="s">
        <v>5357</v>
      </c>
      <c r="CJ32" s="948" t="s">
        <v>5358</v>
      </c>
      <c r="CK32" s="948" t="s">
        <v>5359</v>
      </c>
      <c r="CL32" s="938"/>
      <c r="CM32" s="938"/>
      <c r="CN32" s="948" t="s">
        <v>5360</v>
      </c>
      <c r="CO32" s="948" t="s">
        <v>5361</v>
      </c>
      <c r="CP32" s="948" t="s">
        <v>5362</v>
      </c>
      <c r="CQ32" s="948" t="s">
        <v>5363</v>
      </c>
      <c r="CR32" s="948" t="s">
        <v>5364</v>
      </c>
      <c r="CS32" s="1340" t="s">
        <v>5365</v>
      </c>
    </row>
    <row r="33" spans="2:97" ht="17.25" customHeight="1" x14ac:dyDescent="0.2">
      <c r="B33" s="352" t="s">
        <v>2192</v>
      </c>
      <c r="C33" s="1633" t="s">
        <v>2677</v>
      </c>
      <c r="D33" s="1634"/>
      <c r="E33" s="939"/>
      <c r="F33" s="938"/>
      <c r="G33" s="938"/>
      <c r="H33" s="938"/>
      <c r="I33" s="948" t="s">
        <v>5366</v>
      </c>
      <c r="J33" s="948" t="s">
        <v>5367</v>
      </c>
      <c r="K33" s="948" t="s">
        <v>5368</v>
      </c>
      <c r="L33" s="948" t="s">
        <v>5369</v>
      </c>
      <c r="M33" s="948" t="s">
        <v>5370</v>
      </c>
      <c r="N33" s="948" t="s">
        <v>5371</v>
      </c>
      <c r="O33" s="948" t="s">
        <v>5372</v>
      </c>
      <c r="P33" s="948" t="s">
        <v>5373</v>
      </c>
      <c r="Q33" s="948" t="s">
        <v>5374</v>
      </c>
      <c r="R33" s="948" t="s">
        <v>5375</v>
      </c>
      <c r="S33" s="938"/>
      <c r="T33" s="938"/>
      <c r="U33" s="938"/>
      <c r="V33" s="948" t="s">
        <v>5376</v>
      </c>
      <c r="W33" s="948" t="s">
        <v>5377</v>
      </c>
      <c r="X33" s="948" t="s">
        <v>5378</v>
      </c>
      <c r="Y33" s="948" t="s">
        <v>5379</v>
      </c>
      <c r="Z33" s="948" t="s">
        <v>5380</v>
      </c>
      <c r="AA33" s="948" t="s">
        <v>5381</v>
      </c>
      <c r="AB33" s="948" t="s">
        <v>5382</v>
      </c>
      <c r="AC33" s="948" t="s">
        <v>5383</v>
      </c>
      <c r="AD33" s="948" t="s">
        <v>5384</v>
      </c>
      <c r="AE33" s="948" t="s">
        <v>5385</v>
      </c>
      <c r="AF33" s="948" t="s">
        <v>5386</v>
      </c>
      <c r="AG33" s="948" t="s">
        <v>5387</v>
      </c>
      <c r="AH33" s="948" t="s">
        <v>5388</v>
      </c>
      <c r="AI33" s="948" t="s">
        <v>5389</v>
      </c>
      <c r="AJ33" s="948" t="s">
        <v>5390</v>
      </c>
      <c r="AK33" s="948" t="s">
        <v>5391</v>
      </c>
      <c r="AL33" s="948" t="s">
        <v>5392</v>
      </c>
      <c r="AM33" s="948" t="s">
        <v>5393</v>
      </c>
      <c r="AN33" s="948" t="s">
        <v>5394</v>
      </c>
      <c r="AO33" s="948" t="s">
        <v>5395</v>
      </c>
      <c r="AP33" s="948" t="s">
        <v>5396</v>
      </c>
      <c r="AQ33" s="948" t="s">
        <v>5397</v>
      </c>
      <c r="AR33" s="948" t="s">
        <v>5398</v>
      </c>
      <c r="AS33" s="948" t="s">
        <v>5399</v>
      </c>
      <c r="AT33" s="948" t="s">
        <v>5400</v>
      </c>
      <c r="AU33" s="948" t="s">
        <v>5401</v>
      </c>
      <c r="AV33" s="948" t="s">
        <v>5402</v>
      </c>
      <c r="AW33" s="948" t="s">
        <v>5403</v>
      </c>
      <c r="AX33" s="948" t="s">
        <v>5404</v>
      </c>
      <c r="AY33" s="948" t="s">
        <v>5405</v>
      </c>
      <c r="AZ33" s="948" t="s">
        <v>5406</v>
      </c>
      <c r="BA33" s="948" t="s">
        <v>5407</v>
      </c>
      <c r="BB33" s="948" t="s">
        <v>5408</v>
      </c>
      <c r="BC33" s="948" t="s">
        <v>5409</v>
      </c>
      <c r="BD33" s="948" t="s">
        <v>5410</v>
      </c>
      <c r="BE33" s="948" t="s">
        <v>5411</v>
      </c>
      <c r="BF33" s="948" t="s">
        <v>5412</v>
      </c>
      <c r="BG33" s="948" t="s">
        <v>5413</v>
      </c>
      <c r="BH33" s="948" t="s">
        <v>5414</v>
      </c>
      <c r="BI33" s="948" t="s">
        <v>5415</v>
      </c>
      <c r="BJ33" s="948" t="s">
        <v>5416</v>
      </c>
      <c r="BK33" s="948" t="s">
        <v>5417</v>
      </c>
      <c r="BL33" s="948" t="s">
        <v>5418</v>
      </c>
      <c r="BM33" s="948" t="s">
        <v>5419</v>
      </c>
      <c r="BN33" s="948" t="s">
        <v>5420</v>
      </c>
      <c r="BO33" s="948" t="s">
        <v>5421</v>
      </c>
      <c r="BP33" s="948" t="s">
        <v>5422</v>
      </c>
      <c r="BQ33" s="948" t="s">
        <v>5423</v>
      </c>
      <c r="BR33" s="948" t="s">
        <v>5424</v>
      </c>
      <c r="BS33" s="948" t="s">
        <v>5425</v>
      </c>
      <c r="BT33" s="948" t="s">
        <v>5426</v>
      </c>
      <c r="BU33" s="948" t="s">
        <v>5427</v>
      </c>
      <c r="BV33" s="948" t="s">
        <v>5428</v>
      </c>
      <c r="BW33" s="948" t="s">
        <v>5429</v>
      </c>
      <c r="BX33" s="948" t="s">
        <v>5430</v>
      </c>
      <c r="BY33" s="948" t="s">
        <v>5431</v>
      </c>
      <c r="BZ33" s="948" t="s">
        <v>5432</v>
      </c>
      <c r="CA33" s="948" t="s">
        <v>5433</v>
      </c>
      <c r="CB33" s="948" t="s">
        <v>5434</v>
      </c>
      <c r="CC33" s="948" t="s">
        <v>5435</v>
      </c>
      <c r="CD33" s="948" t="s">
        <v>5436</v>
      </c>
      <c r="CE33" s="948" t="s">
        <v>5437</v>
      </c>
      <c r="CF33" s="948" t="s">
        <v>5438</v>
      </c>
      <c r="CG33" s="948" t="s">
        <v>5439</v>
      </c>
      <c r="CH33" s="948" t="s">
        <v>5440</v>
      </c>
      <c r="CI33" s="948" t="s">
        <v>5441</v>
      </c>
      <c r="CJ33" s="948" t="s">
        <v>5442</v>
      </c>
      <c r="CK33" s="948" t="s">
        <v>5443</v>
      </c>
      <c r="CL33" s="948" t="s">
        <v>5444</v>
      </c>
      <c r="CM33" s="938"/>
      <c r="CN33" s="948" t="s">
        <v>5445</v>
      </c>
      <c r="CO33" s="948" t="s">
        <v>5446</v>
      </c>
      <c r="CP33" s="948" t="s">
        <v>5447</v>
      </c>
      <c r="CQ33" s="948" t="s">
        <v>5448</v>
      </c>
      <c r="CR33" s="948" t="s">
        <v>5449</v>
      </c>
      <c r="CS33" s="1340" t="s">
        <v>5450</v>
      </c>
    </row>
    <row r="34" spans="2:97" ht="17.25" customHeight="1" x14ac:dyDescent="0.2">
      <c r="B34" s="352" t="s">
        <v>2193</v>
      </c>
      <c r="C34" s="1631" t="s">
        <v>2680</v>
      </c>
      <c r="D34" s="1632"/>
      <c r="E34" s="939"/>
      <c r="F34" s="938"/>
      <c r="G34" s="938"/>
      <c r="H34" s="938"/>
      <c r="I34" s="948" t="s">
        <v>5451</v>
      </c>
      <c r="J34" s="948" t="s">
        <v>5452</v>
      </c>
      <c r="K34" s="948" t="s">
        <v>5453</v>
      </c>
      <c r="L34" s="948" t="s">
        <v>5454</v>
      </c>
      <c r="M34" s="948" t="s">
        <v>5455</v>
      </c>
      <c r="N34" s="948" t="s">
        <v>5456</v>
      </c>
      <c r="O34" s="948" t="s">
        <v>5457</v>
      </c>
      <c r="P34" s="948" t="s">
        <v>5458</v>
      </c>
      <c r="Q34" s="948" t="s">
        <v>5459</v>
      </c>
      <c r="R34" s="948" t="s">
        <v>5460</v>
      </c>
      <c r="S34" s="938"/>
      <c r="T34" s="938"/>
      <c r="U34" s="938"/>
      <c r="V34" s="948" t="s">
        <v>5461</v>
      </c>
      <c r="W34" s="948" t="s">
        <v>5462</v>
      </c>
      <c r="X34" s="948" t="s">
        <v>5463</v>
      </c>
      <c r="Y34" s="948" t="s">
        <v>5464</v>
      </c>
      <c r="Z34" s="948" t="s">
        <v>5465</v>
      </c>
      <c r="AA34" s="948" t="s">
        <v>5466</v>
      </c>
      <c r="AB34" s="948" t="s">
        <v>5467</v>
      </c>
      <c r="AC34" s="948" t="s">
        <v>5468</v>
      </c>
      <c r="AD34" s="948" t="s">
        <v>5469</v>
      </c>
      <c r="AE34" s="948" t="s">
        <v>5470</v>
      </c>
      <c r="AF34" s="948" t="s">
        <v>5471</v>
      </c>
      <c r="AG34" s="948" t="s">
        <v>5472</v>
      </c>
      <c r="AH34" s="948" t="s">
        <v>5473</v>
      </c>
      <c r="AI34" s="948" t="s">
        <v>5474</v>
      </c>
      <c r="AJ34" s="948" t="s">
        <v>5475</v>
      </c>
      <c r="AK34" s="948" t="s">
        <v>5476</v>
      </c>
      <c r="AL34" s="948" t="s">
        <v>5477</v>
      </c>
      <c r="AM34" s="948" t="s">
        <v>5478</v>
      </c>
      <c r="AN34" s="948" t="s">
        <v>5479</v>
      </c>
      <c r="AO34" s="948" t="s">
        <v>5480</v>
      </c>
      <c r="AP34" s="948" t="s">
        <v>5481</v>
      </c>
      <c r="AQ34" s="948" t="s">
        <v>5482</v>
      </c>
      <c r="AR34" s="948" t="s">
        <v>5483</v>
      </c>
      <c r="AS34" s="948" t="s">
        <v>5484</v>
      </c>
      <c r="AT34" s="948" t="s">
        <v>5485</v>
      </c>
      <c r="AU34" s="948" t="s">
        <v>5486</v>
      </c>
      <c r="AV34" s="948" t="s">
        <v>5487</v>
      </c>
      <c r="AW34" s="948" t="s">
        <v>5488</v>
      </c>
      <c r="AX34" s="948" t="s">
        <v>5489</v>
      </c>
      <c r="AY34" s="948" t="s">
        <v>5490</v>
      </c>
      <c r="AZ34" s="948" t="s">
        <v>5491</v>
      </c>
      <c r="BA34" s="948" t="s">
        <v>5492</v>
      </c>
      <c r="BB34" s="948" t="s">
        <v>5493</v>
      </c>
      <c r="BC34" s="948" t="s">
        <v>5494</v>
      </c>
      <c r="BD34" s="948" t="s">
        <v>5495</v>
      </c>
      <c r="BE34" s="948" t="s">
        <v>5496</v>
      </c>
      <c r="BF34" s="948" t="s">
        <v>5497</v>
      </c>
      <c r="BG34" s="948" t="s">
        <v>5498</v>
      </c>
      <c r="BH34" s="948" t="s">
        <v>5499</v>
      </c>
      <c r="BI34" s="948" t="s">
        <v>5500</v>
      </c>
      <c r="BJ34" s="948" t="s">
        <v>5501</v>
      </c>
      <c r="BK34" s="948" t="s">
        <v>5502</v>
      </c>
      <c r="BL34" s="948" t="s">
        <v>5503</v>
      </c>
      <c r="BM34" s="948" t="s">
        <v>5504</v>
      </c>
      <c r="BN34" s="948" t="s">
        <v>5505</v>
      </c>
      <c r="BO34" s="948" t="s">
        <v>5506</v>
      </c>
      <c r="BP34" s="948" t="s">
        <v>5507</v>
      </c>
      <c r="BQ34" s="948" t="s">
        <v>5508</v>
      </c>
      <c r="BR34" s="948" t="s">
        <v>5509</v>
      </c>
      <c r="BS34" s="948" t="s">
        <v>5510</v>
      </c>
      <c r="BT34" s="948" t="s">
        <v>5511</v>
      </c>
      <c r="BU34" s="948" t="s">
        <v>5512</v>
      </c>
      <c r="BV34" s="948" t="s">
        <v>5513</v>
      </c>
      <c r="BW34" s="948" t="s">
        <v>5514</v>
      </c>
      <c r="BX34" s="948" t="s">
        <v>5515</v>
      </c>
      <c r="BY34" s="948" t="s">
        <v>5516</v>
      </c>
      <c r="BZ34" s="948" t="s">
        <v>5517</v>
      </c>
      <c r="CA34" s="948" t="s">
        <v>5518</v>
      </c>
      <c r="CB34" s="948" t="s">
        <v>5519</v>
      </c>
      <c r="CC34" s="948" t="s">
        <v>5520</v>
      </c>
      <c r="CD34" s="948" t="s">
        <v>5521</v>
      </c>
      <c r="CE34" s="948" t="s">
        <v>5522</v>
      </c>
      <c r="CF34" s="948" t="s">
        <v>5523</v>
      </c>
      <c r="CG34" s="948" t="s">
        <v>5524</v>
      </c>
      <c r="CH34" s="948" t="s">
        <v>5525</v>
      </c>
      <c r="CI34" s="948" t="s">
        <v>5526</v>
      </c>
      <c r="CJ34" s="948" t="s">
        <v>5527</v>
      </c>
      <c r="CK34" s="948" t="s">
        <v>5528</v>
      </c>
      <c r="CL34" s="948" t="s">
        <v>5529</v>
      </c>
      <c r="CM34" s="938"/>
      <c r="CN34" s="948" t="s">
        <v>5530</v>
      </c>
      <c r="CO34" s="948" t="s">
        <v>5531</v>
      </c>
      <c r="CP34" s="948" t="s">
        <v>5532</v>
      </c>
      <c r="CQ34" s="948" t="s">
        <v>5533</v>
      </c>
      <c r="CR34" s="948" t="s">
        <v>5534</v>
      </c>
      <c r="CS34" s="1340" t="s">
        <v>5535</v>
      </c>
    </row>
    <row r="35" spans="2:97" ht="17.25" customHeight="1" x14ac:dyDescent="0.2">
      <c r="B35" s="352" t="s">
        <v>2194</v>
      </c>
      <c r="C35" s="1637" t="s">
        <v>2681</v>
      </c>
      <c r="D35" s="1637"/>
      <c r="E35" s="939"/>
      <c r="F35" s="938"/>
      <c r="G35" s="938"/>
      <c r="H35" s="938"/>
      <c r="I35" s="948" t="s">
        <v>5536</v>
      </c>
      <c r="J35" s="948" t="s">
        <v>5537</v>
      </c>
      <c r="K35" s="948" t="s">
        <v>5538</v>
      </c>
      <c r="L35" s="948" t="s">
        <v>5539</v>
      </c>
      <c r="M35" s="948" t="s">
        <v>5540</v>
      </c>
      <c r="N35" s="948" t="s">
        <v>5541</v>
      </c>
      <c r="O35" s="948" t="s">
        <v>5542</v>
      </c>
      <c r="P35" s="948" t="s">
        <v>5543</v>
      </c>
      <c r="Q35" s="948" t="s">
        <v>5544</v>
      </c>
      <c r="R35" s="948" t="s">
        <v>5545</v>
      </c>
      <c r="S35" s="948" t="s">
        <v>5546</v>
      </c>
      <c r="T35" s="938"/>
      <c r="U35" s="938"/>
      <c r="V35" s="948" t="s">
        <v>5547</v>
      </c>
      <c r="W35" s="948" t="s">
        <v>5548</v>
      </c>
      <c r="X35" s="948" t="s">
        <v>5549</v>
      </c>
      <c r="Y35" s="948" t="s">
        <v>5550</v>
      </c>
      <c r="Z35" s="948" t="s">
        <v>5551</v>
      </c>
      <c r="AA35" s="948" t="s">
        <v>5552</v>
      </c>
      <c r="AB35" s="948" t="s">
        <v>5553</v>
      </c>
      <c r="AC35" s="948" t="s">
        <v>5554</v>
      </c>
      <c r="AD35" s="948" t="s">
        <v>5555</v>
      </c>
      <c r="AE35" s="948" t="s">
        <v>5556</v>
      </c>
      <c r="AF35" s="948" t="s">
        <v>5557</v>
      </c>
      <c r="AG35" s="948" t="s">
        <v>5558</v>
      </c>
      <c r="AH35" s="948" t="s">
        <v>5559</v>
      </c>
      <c r="AI35" s="948" t="s">
        <v>5560</v>
      </c>
      <c r="AJ35" s="948" t="s">
        <v>5561</v>
      </c>
      <c r="AK35" s="948" t="s">
        <v>5562</v>
      </c>
      <c r="AL35" s="948" t="s">
        <v>5563</v>
      </c>
      <c r="AM35" s="948" t="s">
        <v>5564</v>
      </c>
      <c r="AN35" s="948" t="s">
        <v>5565</v>
      </c>
      <c r="AO35" s="948" t="s">
        <v>5566</v>
      </c>
      <c r="AP35" s="948" t="s">
        <v>5567</v>
      </c>
      <c r="AQ35" s="948" t="s">
        <v>5568</v>
      </c>
      <c r="AR35" s="948" t="s">
        <v>5569</v>
      </c>
      <c r="AS35" s="948" t="s">
        <v>5570</v>
      </c>
      <c r="AT35" s="948" t="s">
        <v>5571</v>
      </c>
      <c r="AU35" s="948" t="s">
        <v>5572</v>
      </c>
      <c r="AV35" s="948" t="s">
        <v>5573</v>
      </c>
      <c r="AW35" s="948" t="s">
        <v>5574</v>
      </c>
      <c r="AX35" s="948" t="s">
        <v>5575</v>
      </c>
      <c r="AY35" s="948" t="s">
        <v>5576</v>
      </c>
      <c r="AZ35" s="948" t="s">
        <v>5577</v>
      </c>
      <c r="BA35" s="948" t="s">
        <v>5578</v>
      </c>
      <c r="BB35" s="948" t="s">
        <v>5579</v>
      </c>
      <c r="BC35" s="948" t="s">
        <v>5580</v>
      </c>
      <c r="BD35" s="948" t="s">
        <v>5581</v>
      </c>
      <c r="BE35" s="948" t="s">
        <v>5582</v>
      </c>
      <c r="BF35" s="948" t="s">
        <v>5583</v>
      </c>
      <c r="BG35" s="948" t="s">
        <v>5584</v>
      </c>
      <c r="BH35" s="948" t="s">
        <v>5585</v>
      </c>
      <c r="BI35" s="948" t="s">
        <v>5586</v>
      </c>
      <c r="BJ35" s="948" t="s">
        <v>5587</v>
      </c>
      <c r="BK35" s="948" t="s">
        <v>5588</v>
      </c>
      <c r="BL35" s="948" t="s">
        <v>5589</v>
      </c>
      <c r="BM35" s="948" t="s">
        <v>5590</v>
      </c>
      <c r="BN35" s="948" t="s">
        <v>5591</v>
      </c>
      <c r="BO35" s="948" t="s">
        <v>5592</v>
      </c>
      <c r="BP35" s="948" t="s">
        <v>5593</v>
      </c>
      <c r="BQ35" s="948" t="s">
        <v>5594</v>
      </c>
      <c r="BR35" s="948" t="s">
        <v>5595</v>
      </c>
      <c r="BS35" s="948" t="s">
        <v>5596</v>
      </c>
      <c r="BT35" s="948" t="s">
        <v>5597</v>
      </c>
      <c r="BU35" s="948" t="s">
        <v>5598</v>
      </c>
      <c r="BV35" s="948" t="s">
        <v>5599</v>
      </c>
      <c r="BW35" s="948" t="s">
        <v>5600</v>
      </c>
      <c r="BX35" s="948" t="s">
        <v>5601</v>
      </c>
      <c r="BY35" s="948" t="s">
        <v>5602</v>
      </c>
      <c r="BZ35" s="948" t="s">
        <v>5603</v>
      </c>
      <c r="CA35" s="948" t="s">
        <v>5604</v>
      </c>
      <c r="CB35" s="948" t="s">
        <v>5605</v>
      </c>
      <c r="CC35" s="948" t="s">
        <v>5606</v>
      </c>
      <c r="CD35" s="948" t="s">
        <v>5607</v>
      </c>
      <c r="CE35" s="948" t="s">
        <v>5608</v>
      </c>
      <c r="CF35" s="948" t="s">
        <v>5609</v>
      </c>
      <c r="CG35" s="948" t="s">
        <v>5610</v>
      </c>
      <c r="CH35" s="948" t="s">
        <v>5611</v>
      </c>
      <c r="CI35" s="948" t="s">
        <v>5612</v>
      </c>
      <c r="CJ35" s="948" t="s">
        <v>5613</v>
      </c>
      <c r="CK35" s="948" t="s">
        <v>5614</v>
      </c>
      <c r="CL35" s="948" t="s">
        <v>5615</v>
      </c>
      <c r="CM35" s="948" t="s">
        <v>5616</v>
      </c>
      <c r="CN35" s="948" t="s">
        <v>5617</v>
      </c>
      <c r="CO35" s="948" t="s">
        <v>5618</v>
      </c>
      <c r="CP35" s="948" t="s">
        <v>5619</v>
      </c>
      <c r="CQ35" s="948" t="s">
        <v>5620</v>
      </c>
      <c r="CR35" s="948" t="s">
        <v>5621</v>
      </c>
      <c r="CS35" s="1340" t="s">
        <v>5622</v>
      </c>
    </row>
    <row r="36" spans="2:97" ht="17.25" customHeight="1" x14ac:dyDescent="0.2">
      <c r="B36" s="352" t="s">
        <v>2195</v>
      </c>
      <c r="C36" s="1633" t="s">
        <v>2674</v>
      </c>
      <c r="D36" s="1634"/>
      <c r="E36" s="939"/>
      <c r="F36" s="938"/>
      <c r="G36" s="938"/>
      <c r="H36" s="938"/>
      <c r="I36" s="948" t="s">
        <v>5623</v>
      </c>
      <c r="J36" s="948" t="s">
        <v>5624</v>
      </c>
      <c r="K36" s="948" t="s">
        <v>5625</v>
      </c>
      <c r="L36" s="948" t="s">
        <v>5626</v>
      </c>
      <c r="M36" s="948" t="s">
        <v>5627</v>
      </c>
      <c r="N36" s="948" t="s">
        <v>5628</v>
      </c>
      <c r="O36" s="948" t="s">
        <v>5629</v>
      </c>
      <c r="P36" s="948" t="s">
        <v>5630</v>
      </c>
      <c r="Q36" s="948" t="s">
        <v>5631</v>
      </c>
      <c r="R36" s="948" t="s">
        <v>5632</v>
      </c>
      <c r="S36" s="948" t="s">
        <v>5633</v>
      </c>
      <c r="T36" s="938"/>
      <c r="U36" s="938"/>
      <c r="V36" s="948" t="s">
        <v>5634</v>
      </c>
      <c r="W36" s="948" t="s">
        <v>5635</v>
      </c>
      <c r="X36" s="948" t="s">
        <v>5636</v>
      </c>
      <c r="Y36" s="948" t="s">
        <v>5637</v>
      </c>
      <c r="Z36" s="948" t="s">
        <v>5638</v>
      </c>
      <c r="AA36" s="948" t="s">
        <v>5639</v>
      </c>
      <c r="AB36" s="948" t="s">
        <v>5640</v>
      </c>
      <c r="AC36" s="948" t="s">
        <v>5641</v>
      </c>
      <c r="AD36" s="948" t="s">
        <v>5642</v>
      </c>
      <c r="AE36" s="948" t="s">
        <v>5643</v>
      </c>
      <c r="AF36" s="948" t="s">
        <v>5644</v>
      </c>
      <c r="AG36" s="948" t="s">
        <v>5645</v>
      </c>
      <c r="AH36" s="948" t="s">
        <v>5646</v>
      </c>
      <c r="AI36" s="948" t="s">
        <v>5647</v>
      </c>
      <c r="AJ36" s="948" t="s">
        <v>5648</v>
      </c>
      <c r="AK36" s="948" t="s">
        <v>5649</v>
      </c>
      <c r="AL36" s="948" t="s">
        <v>5650</v>
      </c>
      <c r="AM36" s="948" t="s">
        <v>5651</v>
      </c>
      <c r="AN36" s="948" t="s">
        <v>5652</v>
      </c>
      <c r="AO36" s="948" t="s">
        <v>5653</v>
      </c>
      <c r="AP36" s="948" t="s">
        <v>5654</v>
      </c>
      <c r="AQ36" s="948" t="s">
        <v>5655</v>
      </c>
      <c r="AR36" s="948" t="s">
        <v>5656</v>
      </c>
      <c r="AS36" s="948" t="s">
        <v>5657</v>
      </c>
      <c r="AT36" s="948" t="s">
        <v>5658</v>
      </c>
      <c r="AU36" s="948" t="s">
        <v>5659</v>
      </c>
      <c r="AV36" s="948" t="s">
        <v>5660</v>
      </c>
      <c r="AW36" s="948" t="s">
        <v>5661</v>
      </c>
      <c r="AX36" s="948" t="s">
        <v>5662</v>
      </c>
      <c r="AY36" s="948" t="s">
        <v>5663</v>
      </c>
      <c r="AZ36" s="948" t="s">
        <v>5664</v>
      </c>
      <c r="BA36" s="948" t="s">
        <v>5665</v>
      </c>
      <c r="BB36" s="948" t="s">
        <v>5666</v>
      </c>
      <c r="BC36" s="948" t="s">
        <v>5667</v>
      </c>
      <c r="BD36" s="948" t="s">
        <v>5668</v>
      </c>
      <c r="BE36" s="948" t="s">
        <v>5669</v>
      </c>
      <c r="BF36" s="948" t="s">
        <v>5670</v>
      </c>
      <c r="BG36" s="948" t="s">
        <v>5671</v>
      </c>
      <c r="BH36" s="948" t="s">
        <v>5672</v>
      </c>
      <c r="BI36" s="948" t="s">
        <v>5673</v>
      </c>
      <c r="BJ36" s="948" t="s">
        <v>5674</v>
      </c>
      <c r="BK36" s="948" t="s">
        <v>5675</v>
      </c>
      <c r="BL36" s="948" t="s">
        <v>5676</v>
      </c>
      <c r="BM36" s="948" t="s">
        <v>5677</v>
      </c>
      <c r="BN36" s="948" t="s">
        <v>5678</v>
      </c>
      <c r="BO36" s="948" t="s">
        <v>5679</v>
      </c>
      <c r="BP36" s="948" t="s">
        <v>5680</v>
      </c>
      <c r="BQ36" s="948" t="s">
        <v>5681</v>
      </c>
      <c r="BR36" s="948" t="s">
        <v>5682</v>
      </c>
      <c r="BS36" s="948" t="s">
        <v>5683</v>
      </c>
      <c r="BT36" s="948" t="s">
        <v>5684</v>
      </c>
      <c r="BU36" s="948" t="s">
        <v>5685</v>
      </c>
      <c r="BV36" s="948" t="s">
        <v>5686</v>
      </c>
      <c r="BW36" s="948" t="s">
        <v>5687</v>
      </c>
      <c r="BX36" s="948" t="s">
        <v>5688</v>
      </c>
      <c r="BY36" s="948" t="s">
        <v>5689</v>
      </c>
      <c r="BZ36" s="948" t="s">
        <v>5690</v>
      </c>
      <c r="CA36" s="948" t="s">
        <v>5691</v>
      </c>
      <c r="CB36" s="948" t="s">
        <v>5692</v>
      </c>
      <c r="CC36" s="948" t="s">
        <v>5693</v>
      </c>
      <c r="CD36" s="948" t="s">
        <v>5694</v>
      </c>
      <c r="CE36" s="948" t="s">
        <v>5695</v>
      </c>
      <c r="CF36" s="948" t="s">
        <v>5696</v>
      </c>
      <c r="CG36" s="948" t="s">
        <v>5697</v>
      </c>
      <c r="CH36" s="948" t="s">
        <v>5698</v>
      </c>
      <c r="CI36" s="948" t="s">
        <v>5699</v>
      </c>
      <c r="CJ36" s="948" t="s">
        <v>5700</v>
      </c>
      <c r="CK36" s="948" t="s">
        <v>5701</v>
      </c>
      <c r="CL36" s="948" t="s">
        <v>5702</v>
      </c>
      <c r="CM36" s="948" t="s">
        <v>5703</v>
      </c>
      <c r="CN36" s="948" t="s">
        <v>5704</v>
      </c>
      <c r="CO36" s="948" t="s">
        <v>5705</v>
      </c>
      <c r="CP36" s="948" t="s">
        <v>5706</v>
      </c>
      <c r="CQ36" s="948" t="s">
        <v>5707</v>
      </c>
      <c r="CR36" s="948" t="s">
        <v>5708</v>
      </c>
      <c r="CS36" s="1340" t="s">
        <v>5709</v>
      </c>
    </row>
    <row r="37" spans="2:97" ht="17.25" customHeight="1" x14ac:dyDescent="0.2">
      <c r="B37" s="352" t="s">
        <v>2196</v>
      </c>
      <c r="C37" s="1631" t="s">
        <v>2680</v>
      </c>
      <c r="D37" s="1632"/>
      <c r="E37" s="939"/>
      <c r="F37" s="938"/>
      <c r="G37" s="938"/>
      <c r="H37" s="938"/>
      <c r="I37" s="948" t="s">
        <v>5710</v>
      </c>
      <c r="J37" s="948" t="s">
        <v>5711</v>
      </c>
      <c r="K37" s="948" t="s">
        <v>5712</v>
      </c>
      <c r="L37" s="948" t="s">
        <v>5713</v>
      </c>
      <c r="M37" s="948" t="s">
        <v>5714</v>
      </c>
      <c r="N37" s="948" t="s">
        <v>5715</v>
      </c>
      <c r="O37" s="948" t="s">
        <v>5716</v>
      </c>
      <c r="P37" s="948" t="s">
        <v>5717</v>
      </c>
      <c r="Q37" s="948" t="s">
        <v>5718</v>
      </c>
      <c r="R37" s="948" t="s">
        <v>5719</v>
      </c>
      <c r="S37" s="948" t="s">
        <v>5720</v>
      </c>
      <c r="T37" s="938"/>
      <c r="U37" s="938"/>
      <c r="V37" s="948" t="s">
        <v>5721</v>
      </c>
      <c r="W37" s="948" t="s">
        <v>5722</v>
      </c>
      <c r="X37" s="948" t="s">
        <v>5723</v>
      </c>
      <c r="Y37" s="948" t="s">
        <v>5724</v>
      </c>
      <c r="Z37" s="948" t="s">
        <v>5725</v>
      </c>
      <c r="AA37" s="948" t="s">
        <v>5726</v>
      </c>
      <c r="AB37" s="948" t="s">
        <v>5727</v>
      </c>
      <c r="AC37" s="948" t="s">
        <v>5728</v>
      </c>
      <c r="AD37" s="948" t="s">
        <v>5729</v>
      </c>
      <c r="AE37" s="948" t="s">
        <v>5730</v>
      </c>
      <c r="AF37" s="948" t="s">
        <v>5731</v>
      </c>
      <c r="AG37" s="948" t="s">
        <v>5732</v>
      </c>
      <c r="AH37" s="948" t="s">
        <v>5733</v>
      </c>
      <c r="AI37" s="948" t="s">
        <v>5734</v>
      </c>
      <c r="AJ37" s="948" t="s">
        <v>5735</v>
      </c>
      <c r="AK37" s="948" t="s">
        <v>5736</v>
      </c>
      <c r="AL37" s="948" t="s">
        <v>5737</v>
      </c>
      <c r="AM37" s="948" t="s">
        <v>5738</v>
      </c>
      <c r="AN37" s="948" t="s">
        <v>5739</v>
      </c>
      <c r="AO37" s="948" t="s">
        <v>5740</v>
      </c>
      <c r="AP37" s="948" t="s">
        <v>5741</v>
      </c>
      <c r="AQ37" s="948" t="s">
        <v>5742</v>
      </c>
      <c r="AR37" s="948" t="s">
        <v>5743</v>
      </c>
      <c r="AS37" s="948" t="s">
        <v>5744</v>
      </c>
      <c r="AT37" s="948" t="s">
        <v>5745</v>
      </c>
      <c r="AU37" s="948" t="s">
        <v>5746</v>
      </c>
      <c r="AV37" s="948" t="s">
        <v>5747</v>
      </c>
      <c r="AW37" s="948" t="s">
        <v>5748</v>
      </c>
      <c r="AX37" s="948" t="s">
        <v>5749</v>
      </c>
      <c r="AY37" s="948" t="s">
        <v>5750</v>
      </c>
      <c r="AZ37" s="948" t="s">
        <v>5751</v>
      </c>
      <c r="BA37" s="948" t="s">
        <v>5752</v>
      </c>
      <c r="BB37" s="948" t="s">
        <v>5753</v>
      </c>
      <c r="BC37" s="948" t="s">
        <v>5754</v>
      </c>
      <c r="BD37" s="948" t="s">
        <v>5755</v>
      </c>
      <c r="BE37" s="948" t="s">
        <v>5756</v>
      </c>
      <c r="BF37" s="948" t="s">
        <v>5757</v>
      </c>
      <c r="BG37" s="948" t="s">
        <v>5758</v>
      </c>
      <c r="BH37" s="948" t="s">
        <v>5759</v>
      </c>
      <c r="BI37" s="948" t="s">
        <v>5760</v>
      </c>
      <c r="BJ37" s="948" t="s">
        <v>5761</v>
      </c>
      <c r="BK37" s="948" t="s">
        <v>5762</v>
      </c>
      <c r="BL37" s="948" t="s">
        <v>5763</v>
      </c>
      <c r="BM37" s="948" t="s">
        <v>5764</v>
      </c>
      <c r="BN37" s="948" t="s">
        <v>5765</v>
      </c>
      <c r="BO37" s="948" t="s">
        <v>5766</v>
      </c>
      <c r="BP37" s="948" t="s">
        <v>5767</v>
      </c>
      <c r="BQ37" s="948" t="s">
        <v>5768</v>
      </c>
      <c r="BR37" s="948" t="s">
        <v>5769</v>
      </c>
      <c r="BS37" s="948" t="s">
        <v>5770</v>
      </c>
      <c r="BT37" s="948" t="s">
        <v>5771</v>
      </c>
      <c r="BU37" s="948" t="s">
        <v>5772</v>
      </c>
      <c r="BV37" s="948" t="s">
        <v>5773</v>
      </c>
      <c r="BW37" s="948" t="s">
        <v>5774</v>
      </c>
      <c r="BX37" s="948" t="s">
        <v>5775</v>
      </c>
      <c r="BY37" s="948" t="s">
        <v>5776</v>
      </c>
      <c r="BZ37" s="948" t="s">
        <v>5777</v>
      </c>
      <c r="CA37" s="948" t="s">
        <v>5778</v>
      </c>
      <c r="CB37" s="948" t="s">
        <v>5779</v>
      </c>
      <c r="CC37" s="948" t="s">
        <v>5780</v>
      </c>
      <c r="CD37" s="948" t="s">
        <v>5781</v>
      </c>
      <c r="CE37" s="948" t="s">
        <v>5782</v>
      </c>
      <c r="CF37" s="948" t="s">
        <v>5783</v>
      </c>
      <c r="CG37" s="948" t="s">
        <v>5784</v>
      </c>
      <c r="CH37" s="948" t="s">
        <v>5785</v>
      </c>
      <c r="CI37" s="948" t="s">
        <v>5786</v>
      </c>
      <c r="CJ37" s="948" t="s">
        <v>5787</v>
      </c>
      <c r="CK37" s="948" t="s">
        <v>5788</v>
      </c>
      <c r="CL37" s="948" t="s">
        <v>5789</v>
      </c>
      <c r="CM37" s="948" t="s">
        <v>5790</v>
      </c>
      <c r="CN37" s="948" t="s">
        <v>5791</v>
      </c>
      <c r="CO37" s="948" t="s">
        <v>5792</v>
      </c>
      <c r="CP37" s="948" t="s">
        <v>5793</v>
      </c>
      <c r="CQ37" s="948" t="s">
        <v>5794</v>
      </c>
      <c r="CR37" s="948" t="s">
        <v>5795</v>
      </c>
      <c r="CS37" s="1340" t="s">
        <v>5796</v>
      </c>
    </row>
    <row r="38" spans="2:97" ht="17.25" customHeight="1" x14ac:dyDescent="0.2">
      <c r="B38" s="352" t="s">
        <v>2660</v>
      </c>
      <c r="C38" s="1633" t="s">
        <v>2677</v>
      </c>
      <c r="D38" s="1634"/>
      <c r="E38" s="939"/>
      <c r="F38" s="938"/>
      <c r="G38" s="938"/>
      <c r="H38" s="938"/>
      <c r="I38" s="948" t="s">
        <v>5797</v>
      </c>
      <c r="J38" s="948" t="s">
        <v>5798</v>
      </c>
      <c r="K38" s="948" t="s">
        <v>5799</v>
      </c>
      <c r="L38" s="948" t="s">
        <v>5800</v>
      </c>
      <c r="M38" s="948" t="s">
        <v>5801</v>
      </c>
      <c r="N38" s="948" t="s">
        <v>5802</v>
      </c>
      <c r="O38" s="948" t="s">
        <v>5803</v>
      </c>
      <c r="P38" s="948" t="s">
        <v>5804</v>
      </c>
      <c r="Q38" s="948" t="s">
        <v>5805</v>
      </c>
      <c r="R38" s="948" t="s">
        <v>5806</v>
      </c>
      <c r="S38" s="948" t="s">
        <v>5807</v>
      </c>
      <c r="T38" s="938"/>
      <c r="U38" s="938"/>
      <c r="V38" s="948" t="s">
        <v>5808</v>
      </c>
      <c r="W38" s="948" t="s">
        <v>5809</v>
      </c>
      <c r="X38" s="948" t="s">
        <v>5810</v>
      </c>
      <c r="Y38" s="948" t="s">
        <v>5811</v>
      </c>
      <c r="Z38" s="948" t="s">
        <v>5812</v>
      </c>
      <c r="AA38" s="948" t="s">
        <v>5813</v>
      </c>
      <c r="AB38" s="948" t="s">
        <v>5814</v>
      </c>
      <c r="AC38" s="948" t="s">
        <v>5815</v>
      </c>
      <c r="AD38" s="948" t="s">
        <v>5816</v>
      </c>
      <c r="AE38" s="948" t="s">
        <v>5817</v>
      </c>
      <c r="AF38" s="948" t="s">
        <v>5818</v>
      </c>
      <c r="AG38" s="948" t="s">
        <v>5819</v>
      </c>
      <c r="AH38" s="948" t="s">
        <v>5820</v>
      </c>
      <c r="AI38" s="948" t="s">
        <v>5821</v>
      </c>
      <c r="AJ38" s="948" t="s">
        <v>5822</v>
      </c>
      <c r="AK38" s="948" t="s">
        <v>5823</v>
      </c>
      <c r="AL38" s="948" t="s">
        <v>5824</v>
      </c>
      <c r="AM38" s="948" t="s">
        <v>5825</v>
      </c>
      <c r="AN38" s="948" t="s">
        <v>5826</v>
      </c>
      <c r="AO38" s="948" t="s">
        <v>5827</v>
      </c>
      <c r="AP38" s="948" t="s">
        <v>5828</v>
      </c>
      <c r="AQ38" s="948" t="s">
        <v>5829</v>
      </c>
      <c r="AR38" s="948" t="s">
        <v>5830</v>
      </c>
      <c r="AS38" s="948" t="s">
        <v>5831</v>
      </c>
      <c r="AT38" s="948" t="s">
        <v>5832</v>
      </c>
      <c r="AU38" s="948" t="s">
        <v>5833</v>
      </c>
      <c r="AV38" s="948" t="s">
        <v>5834</v>
      </c>
      <c r="AW38" s="948" t="s">
        <v>5835</v>
      </c>
      <c r="AX38" s="948" t="s">
        <v>5836</v>
      </c>
      <c r="AY38" s="948" t="s">
        <v>5837</v>
      </c>
      <c r="AZ38" s="948" t="s">
        <v>5838</v>
      </c>
      <c r="BA38" s="948" t="s">
        <v>5839</v>
      </c>
      <c r="BB38" s="948" t="s">
        <v>5840</v>
      </c>
      <c r="BC38" s="948" t="s">
        <v>5841</v>
      </c>
      <c r="BD38" s="948" t="s">
        <v>5842</v>
      </c>
      <c r="BE38" s="948" t="s">
        <v>5843</v>
      </c>
      <c r="BF38" s="948" t="s">
        <v>5844</v>
      </c>
      <c r="BG38" s="948" t="s">
        <v>5845</v>
      </c>
      <c r="BH38" s="948" t="s">
        <v>5846</v>
      </c>
      <c r="BI38" s="948" t="s">
        <v>5847</v>
      </c>
      <c r="BJ38" s="948" t="s">
        <v>5848</v>
      </c>
      <c r="BK38" s="948" t="s">
        <v>5849</v>
      </c>
      <c r="BL38" s="948" t="s">
        <v>5850</v>
      </c>
      <c r="BM38" s="948" t="s">
        <v>5851</v>
      </c>
      <c r="BN38" s="948" t="s">
        <v>5852</v>
      </c>
      <c r="BO38" s="948" t="s">
        <v>5853</v>
      </c>
      <c r="BP38" s="948" t="s">
        <v>5854</v>
      </c>
      <c r="BQ38" s="948" t="s">
        <v>5855</v>
      </c>
      <c r="BR38" s="948" t="s">
        <v>5856</v>
      </c>
      <c r="BS38" s="948" t="s">
        <v>5857</v>
      </c>
      <c r="BT38" s="948" t="s">
        <v>5858</v>
      </c>
      <c r="BU38" s="948" t="s">
        <v>5859</v>
      </c>
      <c r="BV38" s="948" t="s">
        <v>5860</v>
      </c>
      <c r="BW38" s="948" t="s">
        <v>5861</v>
      </c>
      <c r="BX38" s="948" t="s">
        <v>5862</v>
      </c>
      <c r="BY38" s="948" t="s">
        <v>5863</v>
      </c>
      <c r="BZ38" s="948" t="s">
        <v>5864</v>
      </c>
      <c r="CA38" s="948" t="s">
        <v>5865</v>
      </c>
      <c r="CB38" s="948" t="s">
        <v>5866</v>
      </c>
      <c r="CC38" s="948" t="s">
        <v>5867</v>
      </c>
      <c r="CD38" s="948" t="s">
        <v>5868</v>
      </c>
      <c r="CE38" s="948" t="s">
        <v>5869</v>
      </c>
      <c r="CF38" s="948" t="s">
        <v>5870</v>
      </c>
      <c r="CG38" s="948" t="s">
        <v>5871</v>
      </c>
      <c r="CH38" s="948" t="s">
        <v>5872</v>
      </c>
      <c r="CI38" s="948" t="s">
        <v>5873</v>
      </c>
      <c r="CJ38" s="948" t="s">
        <v>5874</v>
      </c>
      <c r="CK38" s="948" t="s">
        <v>5875</v>
      </c>
      <c r="CL38" s="948" t="s">
        <v>5876</v>
      </c>
      <c r="CM38" s="948" t="s">
        <v>5877</v>
      </c>
      <c r="CN38" s="948" t="s">
        <v>5878</v>
      </c>
      <c r="CO38" s="948" t="s">
        <v>5879</v>
      </c>
      <c r="CP38" s="948" t="s">
        <v>5880</v>
      </c>
      <c r="CQ38" s="948" t="s">
        <v>5881</v>
      </c>
      <c r="CR38" s="948" t="s">
        <v>5882</v>
      </c>
      <c r="CS38" s="1340" t="s">
        <v>5883</v>
      </c>
    </row>
    <row r="39" spans="2:97" ht="17.25" customHeight="1" x14ac:dyDescent="0.2">
      <c r="B39" s="352" t="s">
        <v>2661</v>
      </c>
      <c r="C39" s="1631" t="s">
        <v>2680</v>
      </c>
      <c r="D39" s="1632"/>
      <c r="E39" s="939"/>
      <c r="F39" s="938"/>
      <c r="G39" s="938"/>
      <c r="H39" s="938"/>
      <c r="I39" s="948" t="s">
        <v>5884</v>
      </c>
      <c r="J39" s="948" t="s">
        <v>5885</v>
      </c>
      <c r="K39" s="948" t="s">
        <v>5886</v>
      </c>
      <c r="L39" s="948" t="s">
        <v>5887</v>
      </c>
      <c r="M39" s="948" t="s">
        <v>5888</v>
      </c>
      <c r="N39" s="948" t="s">
        <v>5889</v>
      </c>
      <c r="O39" s="948" t="s">
        <v>5890</v>
      </c>
      <c r="P39" s="948" t="s">
        <v>5891</v>
      </c>
      <c r="Q39" s="948" t="s">
        <v>5892</v>
      </c>
      <c r="R39" s="948" t="s">
        <v>5893</v>
      </c>
      <c r="S39" s="948" t="s">
        <v>5894</v>
      </c>
      <c r="T39" s="938"/>
      <c r="U39" s="938"/>
      <c r="V39" s="948" t="s">
        <v>5895</v>
      </c>
      <c r="W39" s="948" t="s">
        <v>5896</v>
      </c>
      <c r="X39" s="948" t="s">
        <v>5897</v>
      </c>
      <c r="Y39" s="948" t="s">
        <v>5898</v>
      </c>
      <c r="Z39" s="948" t="s">
        <v>5899</v>
      </c>
      <c r="AA39" s="948" t="s">
        <v>5900</v>
      </c>
      <c r="AB39" s="948" t="s">
        <v>5901</v>
      </c>
      <c r="AC39" s="948" t="s">
        <v>5902</v>
      </c>
      <c r="AD39" s="948" t="s">
        <v>5903</v>
      </c>
      <c r="AE39" s="948" t="s">
        <v>5904</v>
      </c>
      <c r="AF39" s="948" t="s">
        <v>5905</v>
      </c>
      <c r="AG39" s="948" t="s">
        <v>5906</v>
      </c>
      <c r="AH39" s="948" t="s">
        <v>5907</v>
      </c>
      <c r="AI39" s="948" t="s">
        <v>5908</v>
      </c>
      <c r="AJ39" s="948" t="s">
        <v>5909</v>
      </c>
      <c r="AK39" s="948" t="s">
        <v>5910</v>
      </c>
      <c r="AL39" s="948" t="s">
        <v>5911</v>
      </c>
      <c r="AM39" s="948" t="s">
        <v>5912</v>
      </c>
      <c r="AN39" s="948" t="s">
        <v>5913</v>
      </c>
      <c r="AO39" s="948" t="s">
        <v>5914</v>
      </c>
      <c r="AP39" s="948" t="s">
        <v>5915</v>
      </c>
      <c r="AQ39" s="948" t="s">
        <v>5916</v>
      </c>
      <c r="AR39" s="948" t="s">
        <v>5917</v>
      </c>
      <c r="AS39" s="948" t="s">
        <v>5918</v>
      </c>
      <c r="AT39" s="948" t="s">
        <v>5919</v>
      </c>
      <c r="AU39" s="948" t="s">
        <v>5920</v>
      </c>
      <c r="AV39" s="948" t="s">
        <v>5921</v>
      </c>
      <c r="AW39" s="948" t="s">
        <v>5922</v>
      </c>
      <c r="AX39" s="948" t="s">
        <v>5923</v>
      </c>
      <c r="AY39" s="948" t="s">
        <v>5924</v>
      </c>
      <c r="AZ39" s="948" t="s">
        <v>5925</v>
      </c>
      <c r="BA39" s="948" t="s">
        <v>5926</v>
      </c>
      <c r="BB39" s="948" t="s">
        <v>5927</v>
      </c>
      <c r="BC39" s="948" t="s">
        <v>5928</v>
      </c>
      <c r="BD39" s="948" t="s">
        <v>5929</v>
      </c>
      <c r="BE39" s="948" t="s">
        <v>5930</v>
      </c>
      <c r="BF39" s="948" t="s">
        <v>5931</v>
      </c>
      <c r="BG39" s="948" t="s">
        <v>5932</v>
      </c>
      <c r="BH39" s="948" t="s">
        <v>5933</v>
      </c>
      <c r="BI39" s="948" t="s">
        <v>5934</v>
      </c>
      <c r="BJ39" s="948" t="s">
        <v>5935</v>
      </c>
      <c r="BK39" s="948" t="s">
        <v>5936</v>
      </c>
      <c r="BL39" s="948" t="s">
        <v>5937</v>
      </c>
      <c r="BM39" s="948" t="s">
        <v>5938</v>
      </c>
      <c r="BN39" s="948" t="s">
        <v>5939</v>
      </c>
      <c r="BO39" s="948" t="s">
        <v>5940</v>
      </c>
      <c r="BP39" s="948" t="s">
        <v>5941</v>
      </c>
      <c r="BQ39" s="948" t="s">
        <v>5942</v>
      </c>
      <c r="BR39" s="948" t="s">
        <v>5943</v>
      </c>
      <c r="BS39" s="948" t="s">
        <v>5944</v>
      </c>
      <c r="BT39" s="948" t="s">
        <v>5945</v>
      </c>
      <c r="BU39" s="948" t="s">
        <v>5946</v>
      </c>
      <c r="BV39" s="948" t="s">
        <v>5947</v>
      </c>
      <c r="BW39" s="948" t="s">
        <v>5948</v>
      </c>
      <c r="BX39" s="948" t="s">
        <v>5949</v>
      </c>
      <c r="BY39" s="948" t="s">
        <v>5950</v>
      </c>
      <c r="BZ39" s="948" t="s">
        <v>5951</v>
      </c>
      <c r="CA39" s="948" t="s">
        <v>5952</v>
      </c>
      <c r="CB39" s="948" t="s">
        <v>5953</v>
      </c>
      <c r="CC39" s="948" t="s">
        <v>5954</v>
      </c>
      <c r="CD39" s="948" t="s">
        <v>5955</v>
      </c>
      <c r="CE39" s="948" t="s">
        <v>5956</v>
      </c>
      <c r="CF39" s="948" t="s">
        <v>5957</v>
      </c>
      <c r="CG39" s="948" t="s">
        <v>5958</v>
      </c>
      <c r="CH39" s="948" t="s">
        <v>5959</v>
      </c>
      <c r="CI39" s="948" t="s">
        <v>5960</v>
      </c>
      <c r="CJ39" s="948" t="s">
        <v>5961</v>
      </c>
      <c r="CK39" s="948" t="s">
        <v>5962</v>
      </c>
      <c r="CL39" s="948" t="s">
        <v>5963</v>
      </c>
      <c r="CM39" s="948" t="s">
        <v>5964</v>
      </c>
      <c r="CN39" s="948" t="s">
        <v>5965</v>
      </c>
      <c r="CO39" s="948" t="s">
        <v>5966</v>
      </c>
      <c r="CP39" s="948" t="s">
        <v>5967</v>
      </c>
      <c r="CQ39" s="948" t="s">
        <v>5968</v>
      </c>
      <c r="CR39" s="948" t="s">
        <v>5969</v>
      </c>
      <c r="CS39" s="1340" t="s">
        <v>5970</v>
      </c>
    </row>
    <row r="40" spans="2:97" ht="17.25" customHeight="1" x14ac:dyDescent="0.2">
      <c r="B40" s="352" t="s">
        <v>2197</v>
      </c>
      <c r="C40" s="1709" t="s">
        <v>2678</v>
      </c>
      <c r="D40" s="1710"/>
      <c r="E40" s="939"/>
      <c r="F40" s="938"/>
      <c r="G40" s="938"/>
      <c r="H40" s="938"/>
      <c r="I40" s="948" t="s">
        <v>5971</v>
      </c>
      <c r="J40" s="948" t="s">
        <v>5972</v>
      </c>
      <c r="K40" s="948" t="s">
        <v>5973</v>
      </c>
      <c r="L40" s="948" t="s">
        <v>5974</v>
      </c>
      <c r="M40" s="948" t="s">
        <v>5975</v>
      </c>
      <c r="N40" s="948" t="s">
        <v>5976</v>
      </c>
      <c r="O40" s="948" t="s">
        <v>5977</v>
      </c>
      <c r="P40" s="948" t="s">
        <v>5978</v>
      </c>
      <c r="Q40" s="948" t="s">
        <v>5979</v>
      </c>
      <c r="R40" s="948" t="s">
        <v>5980</v>
      </c>
      <c r="S40" s="948" t="s">
        <v>5981</v>
      </c>
      <c r="T40" s="938"/>
      <c r="U40" s="938"/>
      <c r="V40" s="948" t="s">
        <v>5982</v>
      </c>
      <c r="W40" s="948" t="s">
        <v>5983</v>
      </c>
      <c r="X40" s="948" t="s">
        <v>5984</v>
      </c>
      <c r="Y40" s="948" t="s">
        <v>5985</v>
      </c>
      <c r="Z40" s="948" t="s">
        <v>5986</v>
      </c>
      <c r="AA40" s="948" t="s">
        <v>5987</v>
      </c>
      <c r="AB40" s="948" t="s">
        <v>5988</v>
      </c>
      <c r="AC40" s="948" t="s">
        <v>5989</v>
      </c>
      <c r="AD40" s="948" t="s">
        <v>5990</v>
      </c>
      <c r="AE40" s="948" t="s">
        <v>5991</v>
      </c>
      <c r="AF40" s="948" t="s">
        <v>5992</v>
      </c>
      <c r="AG40" s="948" t="s">
        <v>5993</v>
      </c>
      <c r="AH40" s="948" t="s">
        <v>5994</v>
      </c>
      <c r="AI40" s="948" t="s">
        <v>5995</v>
      </c>
      <c r="AJ40" s="948" t="s">
        <v>5996</v>
      </c>
      <c r="AK40" s="948" t="s">
        <v>5997</v>
      </c>
      <c r="AL40" s="948" t="s">
        <v>5998</v>
      </c>
      <c r="AM40" s="948" t="s">
        <v>5999</v>
      </c>
      <c r="AN40" s="948" t="s">
        <v>6000</v>
      </c>
      <c r="AO40" s="948" t="s">
        <v>6001</v>
      </c>
      <c r="AP40" s="948" t="s">
        <v>6002</v>
      </c>
      <c r="AQ40" s="948" t="s">
        <v>6003</v>
      </c>
      <c r="AR40" s="948" t="s">
        <v>6004</v>
      </c>
      <c r="AS40" s="948" t="s">
        <v>6005</v>
      </c>
      <c r="AT40" s="948" t="s">
        <v>6006</v>
      </c>
      <c r="AU40" s="948" t="s">
        <v>6007</v>
      </c>
      <c r="AV40" s="948" t="s">
        <v>6008</v>
      </c>
      <c r="AW40" s="948" t="s">
        <v>6009</v>
      </c>
      <c r="AX40" s="948" t="s">
        <v>6010</v>
      </c>
      <c r="AY40" s="948" t="s">
        <v>6011</v>
      </c>
      <c r="AZ40" s="948" t="s">
        <v>6012</v>
      </c>
      <c r="BA40" s="948" t="s">
        <v>6013</v>
      </c>
      <c r="BB40" s="948" t="s">
        <v>6014</v>
      </c>
      <c r="BC40" s="948" t="s">
        <v>6015</v>
      </c>
      <c r="BD40" s="948" t="s">
        <v>6016</v>
      </c>
      <c r="BE40" s="948" t="s">
        <v>6017</v>
      </c>
      <c r="BF40" s="948" t="s">
        <v>6018</v>
      </c>
      <c r="BG40" s="948" t="s">
        <v>6019</v>
      </c>
      <c r="BH40" s="948" t="s">
        <v>6020</v>
      </c>
      <c r="BI40" s="948" t="s">
        <v>6021</v>
      </c>
      <c r="BJ40" s="948" t="s">
        <v>6022</v>
      </c>
      <c r="BK40" s="948" t="s">
        <v>6023</v>
      </c>
      <c r="BL40" s="948" t="s">
        <v>6024</v>
      </c>
      <c r="BM40" s="948" t="s">
        <v>6025</v>
      </c>
      <c r="BN40" s="948" t="s">
        <v>6026</v>
      </c>
      <c r="BO40" s="948" t="s">
        <v>6027</v>
      </c>
      <c r="BP40" s="948" t="s">
        <v>6028</v>
      </c>
      <c r="BQ40" s="948" t="s">
        <v>6029</v>
      </c>
      <c r="BR40" s="948" t="s">
        <v>6030</v>
      </c>
      <c r="BS40" s="948" t="s">
        <v>6031</v>
      </c>
      <c r="BT40" s="948" t="s">
        <v>6032</v>
      </c>
      <c r="BU40" s="948" t="s">
        <v>6033</v>
      </c>
      <c r="BV40" s="948" t="s">
        <v>6034</v>
      </c>
      <c r="BW40" s="948" t="s">
        <v>6035</v>
      </c>
      <c r="BX40" s="948" t="s">
        <v>6036</v>
      </c>
      <c r="BY40" s="948" t="s">
        <v>6037</v>
      </c>
      <c r="BZ40" s="948" t="s">
        <v>6038</v>
      </c>
      <c r="CA40" s="948" t="s">
        <v>6039</v>
      </c>
      <c r="CB40" s="948" t="s">
        <v>6040</v>
      </c>
      <c r="CC40" s="948" t="s">
        <v>6041</v>
      </c>
      <c r="CD40" s="948" t="s">
        <v>6042</v>
      </c>
      <c r="CE40" s="948" t="s">
        <v>6043</v>
      </c>
      <c r="CF40" s="948" t="s">
        <v>6044</v>
      </c>
      <c r="CG40" s="948" t="s">
        <v>6045</v>
      </c>
      <c r="CH40" s="948" t="s">
        <v>6046</v>
      </c>
      <c r="CI40" s="948" t="s">
        <v>6047</v>
      </c>
      <c r="CJ40" s="948" t="s">
        <v>6048</v>
      </c>
      <c r="CK40" s="948" t="s">
        <v>6049</v>
      </c>
      <c r="CL40" s="948" t="s">
        <v>6050</v>
      </c>
      <c r="CM40" s="948" t="s">
        <v>6051</v>
      </c>
      <c r="CN40" s="948" t="s">
        <v>6052</v>
      </c>
      <c r="CO40" s="948" t="s">
        <v>6053</v>
      </c>
      <c r="CP40" s="948" t="s">
        <v>6054</v>
      </c>
      <c r="CQ40" s="948" t="s">
        <v>6055</v>
      </c>
      <c r="CR40" s="948" t="s">
        <v>6056</v>
      </c>
      <c r="CS40" s="1340" t="s">
        <v>6057</v>
      </c>
    </row>
    <row r="41" spans="2:97" ht="17.25" customHeight="1" x14ac:dyDescent="0.2">
      <c r="B41" s="352" t="s">
        <v>2198</v>
      </c>
      <c r="C41" s="1635" t="s">
        <v>1600</v>
      </c>
      <c r="D41" s="1635"/>
      <c r="E41" s="939"/>
      <c r="F41" s="938"/>
      <c r="G41" s="938"/>
      <c r="H41" s="938"/>
      <c r="I41" s="948" t="s">
        <v>6058</v>
      </c>
      <c r="J41" s="948" t="s">
        <v>6059</v>
      </c>
      <c r="K41" s="948" t="s">
        <v>6060</v>
      </c>
      <c r="L41" s="948" t="s">
        <v>6061</v>
      </c>
      <c r="M41" s="948" t="s">
        <v>6062</v>
      </c>
      <c r="N41" s="948" t="s">
        <v>6063</v>
      </c>
      <c r="O41" s="948" t="s">
        <v>6064</v>
      </c>
      <c r="P41" s="948" t="s">
        <v>6065</v>
      </c>
      <c r="Q41" s="948" t="s">
        <v>6066</v>
      </c>
      <c r="R41" s="948" t="s">
        <v>6067</v>
      </c>
      <c r="S41" s="948" t="s">
        <v>6068</v>
      </c>
      <c r="T41" s="938"/>
      <c r="U41" s="938"/>
      <c r="V41" s="948" t="s">
        <v>6069</v>
      </c>
      <c r="W41" s="948" t="s">
        <v>6070</v>
      </c>
      <c r="X41" s="948" t="s">
        <v>6071</v>
      </c>
      <c r="Y41" s="948" t="s">
        <v>6072</v>
      </c>
      <c r="Z41" s="948" t="s">
        <v>6073</v>
      </c>
      <c r="AA41" s="948" t="s">
        <v>6074</v>
      </c>
      <c r="AB41" s="948" t="s">
        <v>6075</v>
      </c>
      <c r="AC41" s="948" t="s">
        <v>6076</v>
      </c>
      <c r="AD41" s="948" t="s">
        <v>6077</v>
      </c>
      <c r="AE41" s="948" t="s">
        <v>6078</v>
      </c>
      <c r="AF41" s="948" t="s">
        <v>6079</v>
      </c>
      <c r="AG41" s="948" t="s">
        <v>6080</v>
      </c>
      <c r="AH41" s="948" t="s">
        <v>6081</v>
      </c>
      <c r="AI41" s="948" t="s">
        <v>6082</v>
      </c>
      <c r="AJ41" s="948" t="s">
        <v>6083</v>
      </c>
      <c r="AK41" s="948" t="s">
        <v>6084</v>
      </c>
      <c r="AL41" s="948" t="s">
        <v>6085</v>
      </c>
      <c r="AM41" s="948" t="s">
        <v>6086</v>
      </c>
      <c r="AN41" s="948" t="s">
        <v>6087</v>
      </c>
      <c r="AO41" s="948" t="s">
        <v>6088</v>
      </c>
      <c r="AP41" s="948" t="s">
        <v>6089</v>
      </c>
      <c r="AQ41" s="948" t="s">
        <v>6090</v>
      </c>
      <c r="AR41" s="948" t="s">
        <v>6091</v>
      </c>
      <c r="AS41" s="948" t="s">
        <v>6092</v>
      </c>
      <c r="AT41" s="948" t="s">
        <v>6093</v>
      </c>
      <c r="AU41" s="948" t="s">
        <v>6094</v>
      </c>
      <c r="AV41" s="948" t="s">
        <v>6095</v>
      </c>
      <c r="AW41" s="948" t="s">
        <v>6096</v>
      </c>
      <c r="AX41" s="948" t="s">
        <v>6097</v>
      </c>
      <c r="AY41" s="948" t="s">
        <v>6098</v>
      </c>
      <c r="AZ41" s="948" t="s">
        <v>6099</v>
      </c>
      <c r="BA41" s="948" t="s">
        <v>6100</v>
      </c>
      <c r="BB41" s="948" t="s">
        <v>6101</v>
      </c>
      <c r="BC41" s="948" t="s">
        <v>6102</v>
      </c>
      <c r="BD41" s="948" t="s">
        <v>6103</v>
      </c>
      <c r="BE41" s="948" t="s">
        <v>6104</v>
      </c>
      <c r="BF41" s="948" t="s">
        <v>6105</v>
      </c>
      <c r="BG41" s="948" t="s">
        <v>6106</v>
      </c>
      <c r="BH41" s="948" t="s">
        <v>6107</v>
      </c>
      <c r="BI41" s="948" t="s">
        <v>6108</v>
      </c>
      <c r="BJ41" s="948" t="s">
        <v>6109</v>
      </c>
      <c r="BK41" s="948" t="s">
        <v>6110</v>
      </c>
      <c r="BL41" s="948" t="s">
        <v>6111</v>
      </c>
      <c r="BM41" s="948" t="s">
        <v>6112</v>
      </c>
      <c r="BN41" s="948" t="s">
        <v>6113</v>
      </c>
      <c r="BO41" s="948" t="s">
        <v>6114</v>
      </c>
      <c r="BP41" s="948" t="s">
        <v>6115</v>
      </c>
      <c r="BQ41" s="948" t="s">
        <v>6116</v>
      </c>
      <c r="BR41" s="948" t="s">
        <v>6117</v>
      </c>
      <c r="BS41" s="948" t="s">
        <v>6118</v>
      </c>
      <c r="BT41" s="948" t="s">
        <v>6119</v>
      </c>
      <c r="BU41" s="948" t="s">
        <v>6120</v>
      </c>
      <c r="BV41" s="948" t="s">
        <v>6121</v>
      </c>
      <c r="BW41" s="948" t="s">
        <v>6122</v>
      </c>
      <c r="BX41" s="948" t="s">
        <v>6123</v>
      </c>
      <c r="BY41" s="948" t="s">
        <v>6124</v>
      </c>
      <c r="BZ41" s="948" t="s">
        <v>6125</v>
      </c>
      <c r="CA41" s="948" t="s">
        <v>6126</v>
      </c>
      <c r="CB41" s="948" t="s">
        <v>6127</v>
      </c>
      <c r="CC41" s="948" t="s">
        <v>6128</v>
      </c>
      <c r="CD41" s="948" t="s">
        <v>6129</v>
      </c>
      <c r="CE41" s="948" t="s">
        <v>6130</v>
      </c>
      <c r="CF41" s="948" t="s">
        <v>6131</v>
      </c>
      <c r="CG41" s="948" t="s">
        <v>6132</v>
      </c>
      <c r="CH41" s="948" t="s">
        <v>6133</v>
      </c>
      <c r="CI41" s="948" t="s">
        <v>6134</v>
      </c>
      <c r="CJ41" s="948" t="s">
        <v>6135</v>
      </c>
      <c r="CK41" s="948" t="s">
        <v>6136</v>
      </c>
      <c r="CL41" s="948" t="s">
        <v>6137</v>
      </c>
      <c r="CM41" s="948" t="s">
        <v>6138</v>
      </c>
      <c r="CN41" s="948" t="s">
        <v>6139</v>
      </c>
      <c r="CO41" s="948" t="s">
        <v>6140</v>
      </c>
      <c r="CP41" s="948" t="s">
        <v>6141</v>
      </c>
      <c r="CQ41" s="948" t="s">
        <v>6142</v>
      </c>
      <c r="CR41" s="948" t="s">
        <v>6143</v>
      </c>
      <c r="CS41" s="1340" t="s">
        <v>6144</v>
      </c>
    </row>
    <row r="42" spans="2:97" ht="17.25" customHeight="1" x14ac:dyDescent="0.2">
      <c r="B42" s="352" t="s">
        <v>2199</v>
      </c>
      <c r="C42" s="1637" t="s">
        <v>2679</v>
      </c>
      <c r="D42" s="1637"/>
      <c r="E42" s="939"/>
      <c r="F42" s="938"/>
      <c r="G42" s="938"/>
      <c r="H42" s="938"/>
      <c r="I42" s="948" t="s">
        <v>6145</v>
      </c>
      <c r="J42" s="948" t="s">
        <v>6146</v>
      </c>
      <c r="K42" s="948" t="s">
        <v>6147</v>
      </c>
      <c r="L42" s="948" t="s">
        <v>6148</v>
      </c>
      <c r="M42" s="948" t="s">
        <v>6149</v>
      </c>
      <c r="N42" s="948" t="s">
        <v>6150</v>
      </c>
      <c r="O42" s="948" t="s">
        <v>6151</v>
      </c>
      <c r="P42" s="948" t="s">
        <v>6152</v>
      </c>
      <c r="Q42" s="948" t="s">
        <v>6153</v>
      </c>
      <c r="R42" s="948" t="s">
        <v>6154</v>
      </c>
      <c r="S42" s="938"/>
      <c r="T42" s="938"/>
      <c r="U42" s="938"/>
      <c r="V42" s="948" t="s">
        <v>6155</v>
      </c>
      <c r="W42" s="948" t="s">
        <v>6156</v>
      </c>
      <c r="X42" s="948" t="s">
        <v>6157</v>
      </c>
      <c r="Y42" s="948" t="s">
        <v>6158</v>
      </c>
      <c r="Z42" s="948" t="s">
        <v>6159</v>
      </c>
      <c r="AA42" s="948" t="s">
        <v>6160</v>
      </c>
      <c r="AB42" s="948" t="s">
        <v>6161</v>
      </c>
      <c r="AC42" s="948" t="s">
        <v>6162</v>
      </c>
      <c r="AD42" s="948" t="s">
        <v>6163</v>
      </c>
      <c r="AE42" s="948" t="s">
        <v>6164</v>
      </c>
      <c r="AF42" s="948" t="s">
        <v>6165</v>
      </c>
      <c r="AG42" s="948" t="s">
        <v>6166</v>
      </c>
      <c r="AH42" s="948" t="s">
        <v>6167</v>
      </c>
      <c r="AI42" s="948" t="s">
        <v>6168</v>
      </c>
      <c r="AJ42" s="948" t="s">
        <v>6169</v>
      </c>
      <c r="AK42" s="948" t="s">
        <v>6170</v>
      </c>
      <c r="AL42" s="948" t="s">
        <v>6171</v>
      </c>
      <c r="AM42" s="948" t="s">
        <v>6172</v>
      </c>
      <c r="AN42" s="948" t="s">
        <v>6173</v>
      </c>
      <c r="AO42" s="948" t="s">
        <v>6174</v>
      </c>
      <c r="AP42" s="948" t="s">
        <v>6175</v>
      </c>
      <c r="AQ42" s="948" t="s">
        <v>6176</v>
      </c>
      <c r="AR42" s="948" t="s">
        <v>6177</v>
      </c>
      <c r="AS42" s="948" t="s">
        <v>6178</v>
      </c>
      <c r="AT42" s="948" t="s">
        <v>6179</v>
      </c>
      <c r="AU42" s="948" t="s">
        <v>6180</v>
      </c>
      <c r="AV42" s="948" t="s">
        <v>6181</v>
      </c>
      <c r="AW42" s="948" t="s">
        <v>6182</v>
      </c>
      <c r="AX42" s="948" t="s">
        <v>6183</v>
      </c>
      <c r="AY42" s="948" t="s">
        <v>6184</v>
      </c>
      <c r="AZ42" s="948" t="s">
        <v>6185</v>
      </c>
      <c r="BA42" s="948" t="s">
        <v>6186</v>
      </c>
      <c r="BB42" s="948" t="s">
        <v>6187</v>
      </c>
      <c r="BC42" s="948" t="s">
        <v>6188</v>
      </c>
      <c r="BD42" s="948" t="s">
        <v>6189</v>
      </c>
      <c r="BE42" s="948" t="s">
        <v>6190</v>
      </c>
      <c r="BF42" s="948" t="s">
        <v>6191</v>
      </c>
      <c r="BG42" s="948" t="s">
        <v>6192</v>
      </c>
      <c r="BH42" s="948" t="s">
        <v>6193</v>
      </c>
      <c r="BI42" s="948" t="s">
        <v>6194</v>
      </c>
      <c r="BJ42" s="948" t="s">
        <v>6195</v>
      </c>
      <c r="BK42" s="948" t="s">
        <v>6196</v>
      </c>
      <c r="BL42" s="948" t="s">
        <v>6197</v>
      </c>
      <c r="BM42" s="948" t="s">
        <v>6198</v>
      </c>
      <c r="BN42" s="948" t="s">
        <v>6199</v>
      </c>
      <c r="BO42" s="948" t="s">
        <v>6200</v>
      </c>
      <c r="BP42" s="948" t="s">
        <v>6201</v>
      </c>
      <c r="BQ42" s="948" t="s">
        <v>6202</v>
      </c>
      <c r="BR42" s="948" t="s">
        <v>6203</v>
      </c>
      <c r="BS42" s="948" t="s">
        <v>6204</v>
      </c>
      <c r="BT42" s="948" t="s">
        <v>6205</v>
      </c>
      <c r="BU42" s="948" t="s">
        <v>6206</v>
      </c>
      <c r="BV42" s="948" t="s">
        <v>6207</v>
      </c>
      <c r="BW42" s="948" t="s">
        <v>6208</v>
      </c>
      <c r="BX42" s="948" t="s">
        <v>6209</v>
      </c>
      <c r="BY42" s="948" t="s">
        <v>6210</v>
      </c>
      <c r="BZ42" s="948" t="s">
        <v>6211</v>
      </c>
      <c r="CA42" s="948" t="s">
        <v>6212</v>
      </c>
      <c r="CB42" s="948" t="s">
        <v>6213</v>
      </c>
      <c r="CC42" s="948" t="s">
        <v>6214</v>
      </c>
      <c r="CD42" s="948" t="s">
        <v>6215</v>
      </c>
      <c r="CE42" s="948" t="s">
        <v>6216</v>
      </c>
      <c r="CF42" s="948" t="s">
        <v>6217</v>
      </c>
      <c r="CG42" s="948" t="s">
        <v>6218</v>
      </c>
      <c r="CH42" s="948" t="s">
        <v>6219</v>
      </c>
      <c r="CI42" s="948" t="s">
        <v>6220</v>
      </c>
      <c r="CJ42" s="948" t="s">
        <v>6221</v>
      </c>
      <c r="CK42" s="948" t="s">
        <v>6222</v>
      </c>
      <c r="CL42" s="948" t="s">
        <v>6223</v>
      </c>
      <c r="CM42" s="938"/>
      <c r="CN42" s="948" t="s">
        <v>6224</v>
      </c>
      <c r="CO42" s="948" t="s">
        <v>6225</v>
      </c>
      <c r="CP42" s="948" t="s">
        <v>6226</v>
      </c>
      <c r="CQ42" s="948" t="s">
        <v>6227</v>
      </c>
      <c r="CR42" s="948" t="s">
        <v>6228</v>
      </c>
      <c r="CS42" s="1340" t="s">
        <v>6229</v>
      </c>
    </row>
    <row r="43" spans="2:97" ht="17.25" customHeight="1" x14ac:dyDescent="0.2">
      <c r="B43" s="352" t="s">
        <v>2200</v>
      </c>
      <c r="C43" s="1633" t="s">
        <v>2674</v>
      </c>
      <c r="D43" s="1634"/>
      <c r="E43" s="939"/>
      <c r="F43" s="938"/>
      <c r="G43" s="938"/>
      <c r="H43" s="938"/>
      <c r="I43" s="948" t="s">
        <v>6230</v>
      </c>
      <c r="J43" s="948" t="s">
        <v>6231</v>
      </c>
      <c r="K43" s="948" t="s">
        <v>6232</v>
      </c>
      <c r="L43" s="948" t="s">
        <v>6233</v>
      </c>
      <c r="M43" s="948" t="s">
        <v>6234</v>
      </c>
      <c r="N43" s="948" t="s">
        <v>6235</v>
      </c>
      <c r="O43" s="948" t="s">
        <v>6236</v>
      </c>
      <c r="P43" s="948" t="s">
        <v>6237</v>
      </c>
      <c r="Q43" s="948" t="s">
        <v>6238</v>
      </c>
      <c r="R43" s="948" t="s">
        <v>6239</v>
      </c>
      <c r="S43" s="938"/>
      <c r="T43" s="938"/>
      <c r="U43" s="938"/>
      <c r="V43" s="948" t="s">
        <v>6240</v>
      </c>
      <c r="W43" s="948" t="s">
        <v>6241</v>
      </c>
      <c r="X43" s="948" t="s">
        <v>6242</v>
      </c>
      <c r="Y43" s="948" t="s">
        <v>6243</v>
      </c>
      <c r="Z43" s="948" t="s">
        <v>6244</v>
      </c>
      <c r="AA43" s="948" t="s">
        <v>6245</v>
      </c>
      <c r="AB43" s="948" t="s">
        <v>6246</v>
      </c>
      <c r="AC43" s="948" t="s">
        <v>6247</v>
      </c>
      <c r="AD43" s="948" t="s">
        <v>6248</v>
      </c>
      <c r="AE43" s="948" t="s">
        <v>6249</v>
      </c>
      <c r="AF43" s="948" t="s">
        <v>6250</v>
      </c>
      <c r="AG43" s="948" t="s">
        <v>6251</v>
      </c>
      <c r="AH43" s="948" t="s">
        <v>6252</v>
      </c>
      <c r="AI43" s="948" t="s">
        <v>6253</v>
      </c>
      <c r="AJ43" s="948" t="s">
        <v>6254</v>
      </c>
      <c r="AK43" s="948" t="s">
        <v>6255</v>
      </c>
      <c r="AL43" s="948" t="s">
        <v>6256</v>
      </c>
      <c r="AM43" s="948" t="s">
        <v>6257</v>
      </c>
      <c r="AN43" s="948" t="s">
        <v>6258</v>
      </c>
      <c r="AO43" s="948" t="s">
        <v>6259</v>
      </c>
      <c r="AP43" s="948" t="s">
        <v>6260</v>
      </c>
      <c r="AQ43" s="948" t="s">
        <v>6261</v>
      </c>
      <c r="AR43" s="948" t="s">
        <v>6262</v>
      </c>
      <c r="AS43" s="948" t="s">
        <v>6263</v>
      </c>
      <c r="AT43" s="948" t="s">
        <v>6264</v>
      </c>
      <c r="AU43" s="948" t="s">
        <v>6265</v>
      </c>
      <c r="AV43" s="948" t="s">
        <v>6266</v>
      </c>
      <c r="AW43" s="948" t="s">
        <v>6267</v>
      </c>
      <c r="AX43" s="948" t="s">
        <v>6268</v>
      </c>
      <c r="AY43" s="948" t="s">
        <v>6269</v>
      </c>
      <c r="AZ43" s="948" t="s">
        <v>6270</v>
      </c>
      <c r="BA43" s="948" t="s">
        <v>6271</v>
      </c>
      <c r="BB43" s="948" t="s">
        <v>6272</v>
      </c>
      <c r="BC43" s="948" t="s">
        <v>6273</v>
      </c>
      <c r="BD43" s="948" t="s">
        <v>6274</v>
      </c>
      <c r="BE43" s="948" t="s">
        <v>6275</v>
      </c>
      <c r="BF43" s="948" t="s">
        <v>6276</v>
      </c>
      <c r="BG43" s="948" t="s">
        <v>6277</v>
      </c>
      <c r="BH43" s="948" t="s">
        <v>6278</v>
      </c>
      <c r="BI43" s="948" t="s">
        <v>6279</v>
      </c>
      <c r="BJ43" s="948" t="s">
        <v>6280</v>
      </c>
      <c r="BK43" s="948" t="s">
        <v>6281</v>
      </c>
      <c r="BL43" s="948" t="s">
        <v>6282</v>
      </c>
      <c r="BM43" s="948" t="s">
        <v>6283</v>
      </c>
      <c r="BN43" s="948" t="s">
        <v>6284</v>
      </c>
      <c r="BO43" s="948" t="s">
        <v>6285</v>
      </c>
      <c r="BP43" s="948" t="s">
        <v>6286</v>
      </c>
      <c r="BQ43" s="948" t="s">
        <v>6287</v>
      </c>
      <c r="BR43" s="948" t="s">
        <v>6288</v>
      </c>
      <c r="BS43" s="948" t="s">
        <v>6289</v>
      </c>
      <c r="BT43" s="948" t="s">
        <v>6290</v>
      </c>
      <c r="BU43" s="948" t="s">
        <v>6291</v>
      </c>
      <c r="BV43" s="948" t="s">
        <v>6292</v>
      </c>
      <c r="BW43" s="948" t="s">
        <v>6293</v>
      </c>
      <c r="BX43" s="948" t="s">
        <v>6294</v>
      </c>
      <c r="BY43" s="948" t="s">
        <v>6295</v>
      </c>
      <c r="BZ43" s="948" t="s">
        <v>6296</v>
      </c>
      <c r="CA43" s="948" t="s">
        <v>6297</v>
      </c>
      <c r="CB43" s="948" t="s">
        <v>6298</v>
      </c>
      <c r="CC43" s="948" t="s">
        <v>6299</v>
      </c>
      <c r="CD43" s="948" t="s">
        <v>6300</v>
      </c>
      <c r="CE43" s="948" t="s">
        <v>6301</v>
      </c>
      <c r="CF43" s="948" t="s">
        <v>6302</v>
      </c>
      <c r="CG43" s="948" t="s">
        <v>6303</v>
      </c>
      <c r="CH43" s="948" t="s">
        <v>6304</v>
      </c>
      <c r="CI43" s="948" t="s">
        <v>6305</v>
      </c>
      <c r="CJ43" s="948" t="s">
        <v>6306</v>
      </c>
      <c r="CK43" s="948" t="s">
        <v>6307</v>
      </c>
      <c r="CL43" s="938"/>
      <c r="CM43" s="938"/>
      <c r="CN43" s="948" t="s">
        <v>6308</v>
      </c>
      <c r="CO43" s="948" t="s">
        <v>6309</v>
      </c>
      <c r="CP43" s="948" t="s">
        <v>6310</v>
      </c>
      <c r="CQ43" s="948" t="s">
        <v>6311</v>
      </c>
      <c r="CR43" s="948" t="s">
        <v>6312</v>
      </c>
      <c r="CS43" s="1340" t="s">
        <v>6313</v>
      </c>
    </row>
    <row r="44" spans="2:97" ht="17.25" customHeight="1" x14ac:dyDescent="0.2">
      <c r="B44" s="352" t="s">
        <v>2201</v>
      </c>
      <c r="C44" s="1631" t="s">
        <v>2680</v>
      </c>
      <c r="D44" s="1632"/>
      <c r="E44" s="939"/>
      <c r="F44" s="938"/>
      <c r="G44" s="938"/>
      <c r="H44" s="938"/>
      <c r="I44" s="948" t="s">
        <v>6314</v>
      </c>
      <c r="J44" s="948" t="s">
        <v>6315</v>
      </c>
      <c r="K44" s="948" t="s">
        <v>6316</v>
      </c>
      <c r="L44" s="948" t="s">
        <v>6317</v>
      </c>
      <c r="M44" s="948" t="s">
        <v>6318</v>
      </c>
      <c r="N44" s="948" t="s">
        <v>6319</v>
      </c>
      <c r="O44" s="948" t="s">
        <v>6320</v>
      </c>
      <c r="P44" s="948" t="s">
        <v>6321</v>
      </c>
      <c r="Q44" s="948" t="s">
        <v>6322</v>
      </c>
      <c r="R44" s="948" t="s">
        <v>6323</v>
      </c>
      <c r="S44" s="938"/>
      <c r="T44" s="938"/>
      <c r="U44" s="938"/>
      <c r="V44" s="948" t="s">
        <v>6324</v>
      </c>
      <c r="W44" s="948" t="s">
        <v>6325</v>
      </c>
      <c r="X44" s="948" t="s">
        <v>6326</v>
      </c>
      <c r="Y44" s="948" t="s">
        <v>6327</v>
      </c>
      <c r="Z44" s="948" t="s">
        <v>6328</v>
      </c>
      <c r="AA44" s="948" t="s">
        <v>6329</v>
      </c>
      <c r="AB44" s="948" t="s">
        <v>6330</v>
      </c>
      <c r="AC44" s="948" t="s">
        <v>6331</v>
      </c>
      <c r="AD44" s="948" t="s">
        <v>6332</v>
      </c>
      <c r="AE44" s="948" t="s">
        <v>6333</v>
      </c>
      <c r="AF44" s="948" t="s">
        <v>6334</v>
      </c>
      <c r="AG44" s="948" t="s">
        <v>6335</v>
      </c>
      <c r="AH44" s="948" t="s">
        <v>6336</v>
      </c>
      <c r="AI44" s="948" t="s">
        <v>6337</v>
      </c>
      <c r="AJ44" s="948" t="s">
        <v>6338</v>
      </c>
      <c r="AK44" s="948" t="s">
        <v>6339</v>
      </c>
      <c r="AL44" s="948" t="s">
        <v>6340</v>
      </c>
      <c r="AM44" s="948" t="s">
        <v>6341</v>
      </c>
      <c r="AN44" s="948" t="s">
        <v>6342</v>
      </c>
      <c r="AO44" s="948" t="s">
        <v>6343</v>
      </c>
      <c r="AP44" s="948" t="s">
        <v>6344</v>
      </c>
      <c r="AQ44" s="948" t="s">
        <v>6345</v>
      </c>
      <c r="AR44" s="948" t="s">
        <v>6346</v>
      </c>
      <c r="AS44" s="948" t="s">
        <v>6347</v>
      </c>
      <c r="AT44" s="948" t="s">
        <v>6348</v>
      </c>
      <c r="AU44" s="948" t="s">
        <v>6349</v>
      </c>
      <c r="AV44" s="948" t="s">
        <v>6350</v>
      </c>
      <c r="AW44" s="948" t="s">
        <v>6351</v>
      </c>
      <c r="AX44" s="948" t="s">
        <v>6352</v>
      </c>
      <c r="AY44" s="948" t="s">
        <v>6353</v>
      </c>
      <c r="AZ44" s="948" t="s">
        <v>6354</v>
      </c>
      <c r="BA44" s="948" t="s">
        <v>6355</v>
      </c>
      <c r="BB44" s="948" t="s">
        <v>6356</v>
      </c>
      <c r="BC44" s="948" t="s">
        <v>6357</v>
      </c>
      <c r="BD44" s="948" t="s">
        <v>6358</v>
      </c>
      <c r="BE44" s="948" t="s">
        <v>6359</v>
      </c>
      <c r="BF44" s="948" t="s">
        <v>6360</v>
      </c>
      <c r="BG44" s="948" t="s">
        <v>6361</v>
      </c>
      <c r="BH44" s="948" t="s">
        <v>6362</v>
      </c>
      <c r="BI44" s="948" t="s">
        <v>6363</v>
      </c>
      <c r="BJ44" s="948" t="s">
        <v>6364</v>
      </c>
      <c r="BK44" s="948" t="s">
        <v>6365</v>
      </c>
      <c r="BL44" s="948" t="s">
        <v>6366</v>
      </c>
      <c r="BM44" s="948" t="s">
        <v>6367</v>
      </c>
      <c r="BN44" s="948" t="s">
        <v>6368</v>
      </c>
      <c r="BO44" s="948" t="s">
        <v>6369</v>
      </c>
      <c r="BP44" s="948" t="s">
        <v>6370</v>
      </c>
      <c r="BQ44" s="948" t="s">
        <v>6371</v>
      </c>
      <c r="BR44" s="948" t="s">
        <v>6372</v>
      </c>
      <c r="BS44" s="948" t="s">
        <v>6373</v>
      </c>
      <c r="BT44" s="948" t="s">
        <v>6374</v>
      </c>
      <c r="BU44" s="948" t="s">
        <v>6375</v>
      </c>
      <c r="BV44" s="948" t="s">
        <v>6376</v>
      </c>
      <c r="BW44" s="948" t="s">
        <v>6377</v>
      </c>
      <c r="BX44" s="948" t="s">
        <v>6378</v>
      </c>
      <c r="BY44" s="948" t="s">
        <v>6379</v>
      </c>
      <c r="BZ44" s="948" t="s">
        <v>6380</v>
      </c>
      <c r="CA44" s="948" t="s">
        <v>6381</v>
      </c>
      <c r="CB44" s="948" t="s">
        <v>6382</v>
      </c>
      <c r="CC44" s="948" t="s">
        <v>6383</v>
      </c>
      <c r="CD44" s="948" t="s">
        <v>6384</v>
      </c>
      <c r="CE44" s="948" t="s">
        <v>6385</v>
      </c>
      <c r="CF44" s="948" t="s">
        <v>6386</v>
      </c>
      <c r="CG44" s="948" t="s">
        <v>6387</v>
      </c>
      <c r="CH44" s="948" t="s">
        <v>6388</v>
      </c>
      <c r="CI44" s="948" t="s">
        <v>6389</v>
      </c>
      <c r="CJ44" s="948" t="s">
        <v>6390</v>
      </c>
      <c r="CK44" s="948" t="s">
        <v>6391</v>
      </c>
      <c r="CL44" s="938"/>
      <c r="CM44" s="938"/>
      <c r="CN44" s="948" t="s">
        <v>6392</v>
      </c>
      <c r="CO44" s="948" t="s">
        <v>6393</v>
      </c>
      <c r="CP44" s="948" t="s">
        <v>6394</v>
      </c>
      <c r="CQ44" s="948" t="s">
        <v>6395</v>
      </c>
      <c r="CR44" s="948" t="s">
        <v>6396</v>
      </c>
      <c r="CS44" s="1340" t="s">
        <v>6397</v>
      </c>
    </row>
    <row r="45" spans="2:97" ht="17.25" customHeight="1" x14ac:dyDescent="0.2">
      <c r="B45" s="352" t="s">
        <v>2202</v>
      </c>
      <c r="C45" s="1633" t="s">
        <v>2677</v>
      </c>
      <c r="D45" s="1634"/>
      <c r="E45" s="939"/>
      <c r="F45" s="938"/>
      <c r="G45" s="938"/>
      <c r="H45" s="938"/>
      <c r="I45" s="948" t="s">
        <v>6398</v>
      </c>
      <c r="J45" s="948" t="s">
        <v>6399</v>
      </c>
      <c r="K45" s="948" t="s">
        <v>6400</v>
      </c>
      <c r="L45" s="948" t="s">
        <v>6401</v>
      </c>
      <c r="M45" s="948" t="s">
        <v>6402</v>
      </c>
      <c r="N45" s="948" t="s">
        <v>6403</v>
      </c>
      <c r="O45" s="948" t="s">
        <v>6404</v>
      </c>
      <c r="P45" s="948" t="s">
        <v>6405</v>
      </c>
      <c r="Q45" s="948" t="s">
        <v>6406</v>
      </c>
      <c r="R45" s="948" t="s">
        <v>6407</v>
      </c>
      <c r="S45" s="938"/>
      <c r="T45" s="938"/>
      <c r="U45" s="938"/>
      <c r="V45" s="948" t="s">
        <v>6408</v>
      </c>
      <c r="W45" s="948" t="s">
        <v>6409</v>
      </c>
      <c r="X45" s="948" t="s">
        <v>6410</v>
      </c>
      <c r="Y45" s="948" t="s">
        <v>6411</v>
      </c>
      <c r="Z45" s="948" t="s">
        <v>6412</v>
      </c>
      <c r="AA45" s="948" t="s">
        <v>6413</v>
      </c>
      <c r="AB45" s="948" t="s">
        <v>6414</v>
      </c>
      <c r="AC45" s="948" t="s">
        <v>6415</v>
      </c>
      <c r="AD45" s="948" t="s">
        <v>6416</v>
      </c>
      <c r="AE45" s="948" t="s">
        <v>6417</v>
      </c>
      <c r="AF45" s="948" t="s">
        <v>6418</v>
      </c>
      <c r="AG45" s="948" t="s">
        <v>6419</v>
      </c>
      <c r="AH45" s="948" t="s">
        <v>6420</v>
      </c>
      <c r="AI45" s="948" t="s">
        <v>6421</v>
      </c>
      <c r="AJ45" s="948" t="s">
        <v>6422</v>
      </c>
      <c r="AK45" s="948" t="s">
        <v>6423</v>
      </c>
      <c r="AL45" s="948" t="s">
        <v>6424</v>
      </c>
      <c r="AM45" s="948" t="s">
        <v>6425</v>
      </c>
      <c r="AN45" s="948" t="s">
        <v>6426</v>
      </c>
      <c r="AO45" s="948" t="s">
        <v>6427</v>
      </c>
      <c r="AP45" s="948" t="s">
        <v>6428</v>
      </c>
      <c r="AQ45" s="948" t="s">
        <v>6429</v>
      </c>
      <c r="AR45" s="948" t="s">
        <v>6430</v>
      </c>
      <c r="AS45" s="948" t="s">
        <v>6431</v>
      </c>
      <c r="AT45" s="948" t="s">
        <v>6432</v>
      </c>
      <c r="AU45" s="948" t="s">
        <v>6433</v>
      </c>
      <c r="AV45" s="948" t="s">
        <v>6434</v>
      </c>
      <c r="AW45" s="948" t="s">
        <v>6435</v>
      </c>
      <c r="AX45" s="948" t="s">
        <v>6436</v>
      </c>
      <c r="AY45" s="948" t="s">
        <v>6437</v>
      </c>
      <c r="AZ45" s="948" t="s">
        <v>6438</v>
      </c>
      <c r="BA45" s="948" t="s">
        <v>6439</v>
      </c>
      <c r="BB45" s="948" t="s">
        <v>6440</v>
      </c>
      <c r="BC45" s="948" t="s">
        <v>6441</v>
      </c>
      <c r="BD45" s="948" t="s">
        <v>6442</v>
      </c>
      <c r="BE45" s="948" t="s">
        <v>6443</v>
      </c>
      <c r="BF45" s="948" t="s">
        <v>6444</v>
      </c>
      <c r="BG45" s="948" t="s">
        <v>6445</v>
      </c>
      <c r="BH45" s="948" t="s">
        <v>6446</v>
      </c>
      <c r="BI45" s="948" t="s">
        <v>6447</v>
      </c>
      <c r="BJ45" s="948" t="s">
        <v>6448</v>
      </c>
      <c r="BK45" s="948" t="s">
        <v>6449</v>
      </c>
      <c r="BL45" s="948" t="s">
        <v>6450</v>
      </c>
      <c r="BM45" s="948" t="s">
        <v>6451</v>
      </c>
      <c r="BN45" s="948" t="s">
        <v>6452</v>
      </c>
      <c r="BO45" s="948" t="s">
        <v>6453</v>
      </c>
      <c r="BP45" s="948" t="s">
        <v>6454</v>
      </c>
      <c r="BQ45" s="948" t="s">
        <v>6455</v>
      </c>
      <c r="BR45" s="948" t="s">
        <v>6456</v>
      </c>
      <c r="BS45" s="948" t="s">
        <v>6457</v>
      </c>
      <c r="BT45" s="948" t="s">
        <v>6458</v>
      </c>
      <c r="BU45" s="948" t="s">
        <v>6459</v>
      </c>
      <c r="BV45" s="948" t="s">
        <v>6460</v>
      </c>
      <c r="BW45" s="948" t="s">
        <v>6461</v>
      </c>
      <c r="BX45" s="948" t="s">
        <v>6462</v>
      </c>
      <c r="BY45" s="948" t="s">
        <v>6463</v>
      </c>
      <c r="BZ45" s="948" t="s">
        <v>6464</v>
      </c>
      <c r="CA45" s="948" t="s">
        <v>6465</v>
      </c>
      <c r="CB45" s="948" t="s">
        <v>6466</v>
      </c>
      <c r="CC45" s="948" t="s">
        <v>6467</v>
      </c>
      <c r="CD45" s="948" t="s">
        <v>6468</v>
      </c>
      <c r="CE45" s="948" t="s">
        <v>6469</v>
      </c>
      <c r="CF45" s="948" t="s">
        <v>6470</v>
      </c>
      <c r="CG45" s="948" t="s">
        <v>6471</v>
      </c>
      <c r="CH45" s="948" t="s">
        <v>6472</v>
      </c>
      <c r="CI45" s="948" t="s">
        <v>6473</v>
      </c>
      <c r="CJ45" s="948" t="s">
        <v>6474</v>
      </c>
      <c r="CK45" s="948" t="s">
        <v>6475</v>
      </c>
      <c r="CL45" s="948" t="s">
        <v>6476</v>
      </c>
      <c r="CM45" s="938"/>
      <c r="CN45" s="948" t="s">
        <v>6477</v>
      </c>
      <c r="CO45" s="948" t="s">
        <v>6478</v>
      </c>
      <c r="CP45" s="948" t="s">
        <v>6479</v>
      </c>
      <c r="CQ45" s="948" t="s">
        <v>6480</v>
      </c>
      <c r="CR45" s="948" t="s">
        <v>6481</v>
      </c>
      <c r="CS45" s="1340" t="s">
        <v>6482</v>
      </c>
    </row>
    <row r="46" spans="2:97" ht="17.25" customHeight="1" x14ac:dyDescent="0.2">
      <c r="B46" s="352" t="s">
        <v>2203</v>
      </c>
      <c r="C46" s="1631" t="s">
        <v>2680</v>
      </c>
      <c r="D46" s="1632"/>
      <c r="E46" s="939"/>
      <c r="F46" s="938"/>
      <c r="G46" s="938"/>
      <c r="H46" s="938"/>
      <c r="I46" s="948" t="s">
        <v>6483</v>
      </c>
      <c r="J46" s="948" t="s">
        <v>6484</v>
      </c>
      <c r="K46" s="948" t="s">
        <v>6485</v>
      </c>
      <c r="L46" s="948" t="s">
        <v>6486</v>
      </c>
      <c r="M46" s="948" t="s">
        <v>6487</v>
      </c>
      <c r="N46" s="948" t="s">
        <v>6488</v>
      </c>
      <c r="O46" s="948" t="s">
        <v>6489</v>
      </c>
      <c r="P46" s="948" t="s">
        <v>6490</v>
      </c>
      <c r="Q46" s="948" t="s">
        <v>6491</v>
      </c>
      <c r="R46" s="948" t="s">
        <v>6492</v>
      </c>
      <c r="S46" s="938"/>
      <c r="T46" s="938"/>
      <c r="U46" s="938"/>
      <c r="V46" s="948" t="s">
        <v>6493</v>
      </c>
      <c r="W46" s="948" t="s">
        <v>6494</v>
      </c>
      <c r="X46" s="948" t="s">
        <v>6495</v>
      </c>
      <c r="Y46" s="948" t="s">
        <v>6496</v>
      </c>
      <c r="Z46" s="948" t="s">
        <v>6497</v>
      </c>
      <c r="AA46" s="948" t="s">
        <v>6498</v>
      </c>
      <c r="AB46" s="948" t="s">
        <v>6499</v>
      </c>
      <c r="AC46" s="948" t="s">
        <v>6500</v>
      </c>
      <c r="AD46" s="948" t="s">
        <v>6501</v>
      </c>
      <c r="AE46" s="948" t="s">
        <v>6502</v>
      </c>
      <c r="AF46" s="948" t="s">
        <v>6503</v>
      </c>
      <c r="AG46" s="948" t="s">
        <v>6504</v>
      </c>
      <c r="AH46" s="948" t="s">
        <v>6505</v>
      </c>
      <c r="AI46" s="948" t="s">
        <v>6506</v>
      </c>
      <c r="AJ46" s="948" t="s">
        <v>6507</v>
      </c>
      <c r="AK46" s="948" t="s">
        <v>6508</v>
      </c>
      <c r="AL46" s="948" t="s">
        <v>6509</v>
      </c>
      <c r="AM46" s="948" t="s">
        <v>6510</v>
      </c>
      <c r="AN46" s="948" t="s">
        <v>6511</v>
      </c>
      <c r="AO46" s="948" t="s">
        <v>6512</v>
      </c>
      <c r="AP46" s="948" t="s">
        <v>6513</v>
      </c>
      <c r="AQ46" s="948" t="s">
        <v>6514</v>
      </c>
      <c r="AR46" s="948" t="s">
        <v>6515</v>
      </c>
      <c r="AS46" s="948" t="s">
        <v>6516</v>
      </c>
      <c r="AT46" s="948" t="s">
        <v>6517</v>
      </c>
      <c r="AU46" s="948" t="s">
        <v>6518</v>
      </c>
      <c r="AV46" s="948" t="s">
        <v>6519</v>
      </c>
      <c r="AW46" s="948" t="s">
        <v>6520</v>
      </c>
      <c r="AX46" s="948" t="s">
        <v>6521</v>
      </c>
      <c r="AY46" s="948" t="s">
        <v>6522</v>
      </c>
      <c r="AZ46" s="948" t="s">
        <v>6523</v>
      </c>
      <c r="BA46" s="948" t="s">
        <v>6524</v>
      </c>
      <c r="BB46" s="948" t="s">
        <v>6525</v>
      </c>
      <c r="BC46" s="948" t="s">
        <v>6526</v>
      </c>
      <c r="BD46" s="948" t="s">
        <v>6527</v>
      </c>
      <c r="BE46" s="948" t="s">
        <v>6528</v>
      </c>
      <c r="BF46" s="948" t="s">
        <v>6529</v>
      </c>
      <c r="BG46" s="948" t="s">
        <v>6530</v>
      </c>
      <c r="BH46" s="948" t="s">
        <v>6531</v>
      </c>
      <c r="BI46" s="948" t="s">
        <v>6532</v>
      </c>
      <c r="BJ46" s="948" t="s">
        <v>6533</v>
      </c>
      <c r="BK46" s="948" t="s">
        <v>6534</v>
      </c>
      <c r="BL46" s="948" t="s">
        <v>6535</v>
      </c>
      <c r="BM46" s="948" t="s">
        <v>6536</v>
      </c>
      <c r="BN46" s="948" t="s">
        <v>6537</v>
      </c>
      <c r="BO46" s="948" t="s">
        <v>6538</v>
      </c>
      <c r="BP46" s="948" t="s">
        <v>6539</v>
      </c>
      <c r="BQ46" s="948" t="s">
        <v>6540</v>
      </c>
      <c r="BR46" s="948" t="s">
        <v>6541</v>
      </c>
      <c r="BS46" s="948" t="s">
        <v>6542</v>
      </c>
      <c r="BT46" s="948" t="s">
        <v>6543</v>
      </c>
      <c r="BU46" s="948" t="s">
        <v>6544</v>
      </c>
      <c r="BV46" s="948" t="s">
        <v>6545</v>
      </c>
      <c r="BW46" s="948" t="s">
        <v>6546</v>
      </c>
      <c r="BX46" s="948" t="s">
        <v>6547</v>
      </c>
      <c r="BY46" s="948" t="s">
        <v>6548</v>
      </c>
      <c r="BZ46" s="948" t="s">
        <v>6549</v>
      </c>
      <c r="CA46" s="948" t="s">
        <v>6550</v>
      </c>
      <c r="CB46" s="948" t="s">
        <v>6551</v>
      </c>
      <c r="CC46" s="948" t="s">
        <v>6552</v>
      </c>
      <c r="CD46" s="948" t="s">
        <v>6553</v>
      </c>
      <c r="CE46" s="948" t="s">
        <v>6554</v>
      </c>
      <c r="CF46" s="948" t="s">
        <v>6555</v>
      </c>
      <c r="CG46" s="948" t="s">
        <v>6556</v>
      </c>
      <c r="CH46" s="948" t="s">
        <v>6557</v>
      </c>
      <c r="CI46" s="948" t="s">
        <v>6558</v>
      </c>
      <c r="CJ46" s="948" t="s">
        <v>6559</v>
      </c>
      <c r="CK46" s="948" t="s">
        <v>6560</v>
      </c>
      <c r="CL46" s="948" t="s">
        <v>6561</v>
      </c>
      <c r="CM46" s="938"/>
      <c r="CN46" s="948" t="s">
        <v>6562</v>
      </c>
      <c r="CO46" s="948" t="s">
        <v>6563</v>
      </c>
      <c r="CP46" s="948" t="s">
        <v>6564</v>
      </c>
      <c r="CQ46" s="948" t="s">
        <v>6565</v>
      </c>
      <c r="CR46" s="948" t="s">
        <v>6566</v>
      </c>
      <c r="CS46" s="1340" t="s">
        <v>6567</v>
      </c>
    </row>
    <row r="47" spans="2:97" ht="17.25" customHeight="1" x14ac:dyDescent="0.2">
      <c r="B47" s="352" t="s">
        <v>2204</v>
      </c>
      <c r="C47" s="1637" t="s">
        <v>2681</v>
      </c>
      <c r="D47" s="1637"/>
      <c r="E47" s="939"/>
      <c r="F47" s="938"/>
      <c r="G47" s="938"/>
      <c r="H47" s="938"/>
      <c r="I47" s="948" t="s">
        <v>6568</v>
      </c>
      <c r="J47" s="948" t="s">
        <v>6569</v>
      </c>
      <c r="K47" s="948" t="s">
        <v>6570</v>
      </c>
      <c r="L47" s="948" t="s">
        <v>6571</v>
      </c>
      <c r="M47" s="948" t="s">
        <v>6572</v>
      </c>
      <c r="N47" s="948" t="s">
        <v>6573</v>
      </c>
      <c r="O47" s="948" t="s">
        <v>6574</v>
      </c>
      <c r="P47" s="948" t="s">
        <v>6575</v>
      </c>
      <c r="Q47" s="948" t="s">
        <v>6576</v>
      </c>
      <c r="R47" s="948" t="s">
        <v>6577</v>
      </c>
      <c r="S47" s="948" t="s">
        <v>6578</v>
      </c>
      <c r="T47" s="938"/>
      <c r="U47" s="938"/>
      <c r="V47" s="948" t="s">
        <v>6579</v>
      </c>
      <c r="W47" s="948" t="s">
        <v>6580</v>
      </c>
      <c r="X47" s="948" t="s">
        <v>6581</v>
      </c>
      <c r="Y47" s="948" t="s">
        <v>6582</v>
      </c>
      <c r="Z47" s="948" t="s">
        <v>6583</v>
      </c>
      <c r="AA47" s="948" t="s">
        <v>6584</v>
      </c>
      <c r="AB47" s="948" t="s">
        <v>6585</v>
      </c>
      <c r="AC47" s="948" t="s">
        <v>6586</v>
      </c>
      <c r="AD47" s="948" t="s">
        <v>6587</v>
      </c>
      <c r="AE47" s="948" t="s">
        <v>6588</v>
      </c>
      <c r="AF47" s="948" t="s">
        <v>6589</v>
      </c>
      <c r="AG47" s="948" t="s">
        <v>6590</v>
      </c>
      <c r="AH47" s="948" t="s">
        <v>6591</v>
      </c>
      <c r="AI47" s="948" t="s">
        <v>6592</v>
      </c>
      <c r="AJ47" s="948" t="s">
        <v>6593</v>
      </c>
      <c r="AK47" s="948" t="s">
        <v>6594</v>
      </c>
      <c r="AL47" s="948" t="s">
        <v>6595</v>
      </c>
      <c r="AM47" s="948" t="s">
        <v>6596</v>
      </c>
      <c r="AN47" s="948" t="s">
        <v>6597</v>
      </c>
      <c r="AO47" s="948" t="s">
        <v>6598</v>
      </c>
      <c r="AP47" s="948" t="s">
        <v>6599</v>
      </c>
      <c r="AQ47" s="948" t="s">
        <v>6600</v>
      </c>
      <c r="AR47" s="948" t="s">
        <v>6601</v>
      </c>
      <c r="AS47" s="948" t="s">
        <v>6602</v>
      </c>
      <c r="AT47" s="948" t="s">
        <v>6603</v>
      </c>
      <c r="AU47" s="948" t="s">
        <v>6604</v>
      </c>
      <c r="AV47" s="948" t="s">
        <v>6605</v>
      </c>
      <c r="AW47" s="948" t="s">
        <v>6606</v>
      </c>
      <c r="AX47" s="948" t="s">
        <v>6607</v>
      </c>
      <c r="AY47" s="948" t="s">
        <v>6608</v>
      </c>
      <c r="AZ47" s="948" t="s">
        <v>6609</v>
      </c>
      <c r="BA47" s="948" t="s">
        <v>6610</v>
      </c>
      <c r="BB47" s="948" t="s">
        <v>6611</v>
      </c>
      <c r="BC47" s="948" t="s">
        <v>6612</v>
      </c>
      <c r="BD47" s="948" t="s">
        <v>6613</v>
      </c>
      <c r="BE47" s="948" t="s">
        <v>6614</v>
      </c>
      <c r="BF47" s="948" t="s">
        <v>6615</v>
      </c>
      <c r="BG47" s="948" t="s">
        <v>6616</v>
      </c>
      <c r="BH47" s="948" t="s">
        <v>6617</v>
      </c>
      <c r="BI47" s="948" t="s">
        <v>6618</v>
      </c>
      <c r="BJ47" s="948" t="s">
        <v>6619</v>
      </c>
      <c r="BK47" s="948" t="s">
        <v>6620</v>
      </c>
      <c r="BL47" s="948" t="s">
        <v>6621</v>
      </c>
      <c r="BM47" s="948" t="s">
        <v>6622</v>
      </c>
      <c r="BN47" s="948" t="s">
        <v>6623</v>
      </c>
      <c r="BO47" s="948" t="s">
        <v>6624</v>
      </c>
      <c r="BP47" s="948" t="s">
        <v>6625</v>
      </c>
      <c r="BQ47" s="948" t="s">
        <v>6626</v>
      </c>
      <c r="BR47" s="948" t="s">
        <v>6627</v>
      </c>
      <c r="BS47" s="948" t="s">
        <v>6628</v>
      </c>
      <c r="BT47" s="948" t="s">
        <v>6629</v>
      </c>
      <c r="BU47" s="948" t="s">
        <v>6630</v>
      </c>
      <c r="BV47" s="948" t="s">
        <v>6631</v>
      </c>
      <c r="BW47" s="948" t="s">
        <v>6632</v>
      </c>
      <c r="BX47" s="948" t="s">
        <v>6633</v>
      </c>
      <c r="BY47" s="948" t="s">
        <v>6634</v>
      </c>
      <c r="BZ47" s="948" t="s">
        <v>6635</v>
      </c>
      <c r="CA47" s="948" t="s">
        <v>6636</v>
      </c>
      <c r="CB47" s="948" t="s">
        <v>6637</v>
      </c>
      <c r="CC47" s="948" t="s">
        <v>6638</v>
      </c>
      <c r="CD47" s="948" t="s">
        <v>6639</v>
      </c>
      <c r="CE47" s="948" t="s">
        <v>6640</v>
      </c>
      <c r="CF47" s="948" t="s">
        <v>6641</v>
      </c>
      <c r="CG47" s="948" t="s">
        <v>6642</v>
      </c>
      <c r="CH47" s="948" t="s">
        <v>6643</v>
      </c>
      <c r="CI47" s="948" t="s">
        <v>6644</v>
      </c>
      <c r="CJ47" s="948" t="s">
        <v>6645</v>
      </c>
      <c r="CK47" s="948" t="s">
        <v>6646</v>
      </c>
      <c r="CL47" s="948" t="s">
        <v>6647</v>
      </c>
      <c r="CM47" s="948" t="s">
        <v>6648</v>
      </c>
      <c r="CN47" s="948" t="s">
        <v>6649</v>
      </c>
      <c r="CO47" s="948" t="s">
        <v>6650</v>
      </c>
      <c r="CP47" s="948" t="s">
        <v>6651</v>
      </c>
      <c r="CQ47" s="948" t="s">
        <v>6652</v>
      </c>
      <c r="CR47" s="948" t="s">
        <v>6653</v>
      </c>
      <c r="CS47" s="1340" t="s">
        <v>6654</v>
      </c>
    </row>
    <row r="48" spans="2:97" ht="17.25" customHeight="1" x14ac:dyDescent="0.2">
      <c r="B48" s="352" t="s">
        <v>2662</v>
      </c>
      <c r="C48" s="1633" t="s">
        <v>2674</v>
      </c>
      <c r="D48" s="1634"/>
      <c r="E48" s="939"/>
      <c r="F48" s="938"/>
      <c r="G48" s="938"/>
      <c r="H48" s="938"/>
      <c r="I48" s="948" t="s">
        <v>6655</v>
      </c>
      <c r="J48" s="948" t="s">
        <v>6656</v>
      </c>
      <c r="K48" s="948" t="s">
        <v>6657</v>
      </c>
      <c r="L48" s="948" t="s">
        <v>6658</v>
      </c>
      <c r="M48" s="948" t="s">
        <v>6659</v>
      </c>
      <c r="N48" s="948" t="s">
        <v>6660</v>
      </c>
      <c r="O48" s="948" t="s">
        <v>6661</v>
      </c>
      <c r="P48" s="948" t="s">
        <v>6662</v>
      </c>
      <c r="Q48" s="948" t="s">
        <v>6663</v>
      </c>
      <c r="R48" s="948" t="s">
        <v>6664</v>
      </c>
      <c r="S48" s="948" t="s">
        <v>6665</v>
      </c>
      <c r="T48" s="938"/>
      <c r="U48" s="938"/>
      <c r="V48" s="948" t="s">
        <v>6666</v>
      </c>
      <c r="W48" s="948" t="s">
        <v>6667</v>
      </c>
      <c r="X48" s="948" t="s">
        <v>6668</v>
      </c>
      <c r="Y48" s="948" t="s">
        <v>6669</v>
      </c>
      <c r="Z48" s="948" t="s">
        <v>6670</v>
      </c>
      <c r="AA48" s="948" t="s">
        <v>6671</v>
      </c>
      <c r="AB48" s="948" t="s">
        <v>6672</v>
      </c>
      <c r="AC48" s="948" t="s">
        <v>6673</v>
      </c>
      <c r="AD48" s="948" t="s">
        <v>6674</v>
      </c>
      <c r="AE48" s="948" t="s">
        <v>6675</v>
      </c>
      <c r="AF48" s="948" t="s">
        <v>6676</v>
      </c>
      <c r="AG48" s="948" t="s">
        <v>6677</v>
      </c>
      <c r="AH48" s="948" t="s">
        <v>6678</v>
      </c>
      <c r="AI48" s="948" t="s">
        <v>6679</v>
      </c>
      <c r="AJ48" s="948" t="s">
        <v>6680</v>
      </c>
      <c r="AK48" s="948" t="s">
        <v>6681</v>
      </c>
      <c r="AL48" s="948" t="s">
        <v>6682</v>
      </c>
      <c r="AM48" s="948" t="s">
        <v>6683</v>
      </c>
      <c r="AN48" s="948" t="s">
        <v>6684</v>
      </c>
      <c r="AO48" s="948" t="s">
        <v>6685</v>
      </c>
      <c r="AP48" s="948" t="s">
        <v>6686</v>
      </c>
      <c r="AQ48" s="948" t="s">
        <v>6687</v>
      </c>
      <c r="AR48" s="948" t="s">
        <v>6688</v>
      </c>
      <c r="AS48" s="948" t="s">
        <v>6689</v>
      </c>
      <c r="AT48" s="948" t="s">
        <v>6690</v>
      </c>
      <c r="AU48" s="948" t="s">
        <v>6691</v>
      </c>
      <c r="AV48" s="948" t="s">
        <v>6692</v>
      </c>
      <c r="AW48" s="948" t="s">
        <v>6693</v>
      </c>
      <c r="AX48" s="948" t="s">
        <v>6694</v>
      </c>
      <c r="AY48" s="948" t="s">
        <v>6695</v>
      </c>
      <c r="AZ48" s="948" t="s">
        <v>6696</v>
      </c>
      <c r="BA48" s="948" t="s">
        <v>6697</v>
      </c>
      <c r="BB48" s="948" t="s">
        <v>6698</v>
      </c>
      <c r="BC48" s="948" t="s">
        <v>6699</v>
      </c>
      <c r="BD48" s="948" t="s">
        <v>6700</v>
      </c>
      <c r="BE48" s="948" t="s">
        <v>6701</v>
      </c>
      <c r="BF48" s="948" t="s">
        <v>6702</v>
      </c>
      <c r="BG48" s="948" t="s">
        <v>6703</v>
      </c>
      <c r="BH48" s="948" t="s">
        <v>6704</v>
      </c>
      <c r="BI48" s="948" t="s">
        <v>6705</v>
      </c>
      <c r="BJ48" s="948" t="s">
        <v>6706</v>
      </c>
      <c r="BK48" s="948" t="s">
        <v>6707</v>
      </c>
      <c r="BL48" s="948" t="s">
        <v>6708</v>
      </c>
      <c r="BM48" s="948" t="s">
        <v>6709</v>
      </c>
      <c r="BN48" s="948" t="s">
        <v>6710</v>
      </c>
      <c r="BO48" s="948" t="s">
        <v>6711</v>
      </c>
      <c r="BP48" s="948" t="s">
        <v>6712</v>
      </c>
      <c r="BQ48" s="948" t="s">
        <v>6713</v>
      </c>
      <c r="BR48" s="948" t="s">
        <v>6714</v>
      </c>
      <c r="BS48" s="948" t="s">
        <v>6715</v>
      </c>
      <c r="BT48" s="948" t="s">
        <v>6716</v>
      </c>
      <c r="BU48" s="948" t="s">
        <v>6717</v>
      </c>
      <c r="BV48" s="948" t="s">
        <v>6718</v>
      </c>
      <c r="BW48" s="948" t="s">
        <v>6719</v>
      </c>
      <c r="BX48" s="948" t="s">
        <v>6720</v>
      </c>
      <c r="BY48" s="948" t="s">
        <v>6721</v>
      </c>
      <c r="BZ48" s="948" t="s">
        <v>6722</v>
      </c>
      <c r="CA48" s="948" t="s">
        <v>6723</v>
      </c>
      <c r="CB48" s="948" t="s">
        <v>6724</v>
      </c>
      <c r="CC48" s="948" t="s">
        <v>6725</v>
      </c>
      <c r="CD48" s="948" t="s">
        <v>6726</v>
      </c>
      <c r="CE48" s="948" t="s">
        <v>6727</v>
      </c>
      <c r="CF48" s="948" t="s">
        <v>6728</v>
      </c>
      <c r="CG48" s="948" t="s">
        <v>6729</v>
      </c>
      <c r="CH48" s="948" t="s">
        <v>6730</v>
      </c>
      <c r="CI48" s="948" t="s">
        <v>6731</v>
      </c>
      <c r="CJ48" s="948" t="s">
        <v>6732</v>
      </c>
      <c r="CK48" s="948" t="s">
        <v>6733</v>
      </c>
      <c r="CL48" s="948" t="s">
        <v>6734</v>
      </c>
      <c r="CM48" s="948" t="s">
        <v>6735</v>
      </c>
      <c r="CN48" s="948" t="s">
        <v>6736</v>
      </c>
      <c r="CO48" s="948" t="s">
        <v>6737</v>
      </c>
      <c r="CP48" s="948" t="s">
        <v>6738</v>
      </c>
      <c r="CQ48" s="948" t="s">
        <v>6739</v>
      </c>
      <c r="CR48" s="948" t="s">
        <v>6740</v>
      </c>
      <c r="CS48" s="1340" t="s">
        <v>6741</v>
      </c>
    </row>
    <row r="49" spans="2:97" ht="17.25" customHeight="1" x14ac:dyDescent="0.2">
      <c r="B49" s="352" t="s">
        <v>2663</v>
      </c>
      <c r="C49" s="1631" t="s">
        <v>2680</v>
      </c>
      <c r="D49" s="1632"/>
      <c r="E49" s="939"/>
      <c r="F49" s="938"/>
      <c r="G49" s="938"/>
      <c r="H49" s="938"/>
      <c r="I49" s="948" t="s">
        <v>6742</v>
      </c>
      <c r="J49" s="948" t="s">
        <v>6743</v>
      </c>
      <c r="K49" s="948" t="s">
        <v>6744</v>
      </c>
      <c r="L49" s="948" t="s">
        <v>6745</v>
      </c>
      <c r="M49" s="948" t="s">
        <v>6746</v>
      </c>
      <c r="N49" s="948" t="s">
        <v>6747</v>
      </c>
      <c r="O49" s="948" t="s">
        <v>6748</v>
      </c>
      <c r="P49" s="948" t="s">
        <v>6749</v>
      </c>
      <c r="Q49" s="948" t="s">
        <v>6750</v>
      </c>
      <c r="R49" s="948" t="s">
        <v>6751</v>
      </c>
      <c r="S49" s="948" t="s">
        <v>6752</v>
      </c>
      <c r="T49" s="938"/>
      <c r="U49" s="938"/>
      <c r="V49" s="948" t="s">
        <v>6753</v>
      </c>
      <c r="W49" s="948" t="s">
        <v>6754</v>
      </c>
      <c r="X49" s="948" t="s">
        <v>6755</v>
      </c>
      <c r="Y49" s="948" t="s">
        <v>6756</v>
      </c>
      <c r="Z49" s="948" t="s">
        <v>6757</v>
      </c>
      <c r="AA49" s="948" t="s">
        <v>6758</v>
      </c>
      <c r="AB49" s="948" t="s">
        <v>6759</v>
      </c>
      <c r="AC49" s="948" t="s">
        <v>6760</v>
      </c>
      <c r="AD49" s="948" t="s">
        <v>6761</v>
      </c>
      <c r="AE49" s="948" t="s">
        <v>6762</v>
      </c>
      <c r="AF49" s="948" t="s">
        <v>6763</v>
      </c>
      <c r="AG49" s="948" t="s">
        <v>6764</v>
      </c>
      <c r="AH49" s="948" t="s">
        <v>6765</v>
      </c>
      <c r="AI49" s="948" t="s">
        <v>6766</v>
      </c>
      <c r="AJ49" s="948" t="s">
        <v>6767</v>
      </c>
      <c r="AK49" s="948" t="s">
        <v>6768</v>
      </c>
      <c r="AL49" s="948" t="s">
        <v>6769</v>
      </c>
      <c r="AM49" s="948" t="s">
        <v>6770</v>
      </c>
      <c r="AN49" s="948" t="s">
        <v>6771</v>
      </c>
      <c r="AO49" s="948" t="s">
        <v>6772</v>
      </c>
      <c r="AP49" s="948" t="s">
        <v>6773</v>
      </c>
      <c r="AQ49" s="948" t="s">
        <v>6774</v>
      </c>
      <c r="AR49" s="948" t="s">
        <v>6775</v>
      </c>
      <c r="AS49" s="948" t="s">
        <v>6776</v>
      </c>
      <c r="AT49" s="948" t="s">
        <v>6777</v>
      </c>
      <c r="AU49" s="948" t="s">
        <v>6778</v>
      </c>
      <c r="AV49" s="948" t="s">
        <v>6779</v>
      </c>
      <c r="AW49" s="948" t="s">
        <v>6780</v>
      </c>
      <c r="AX49" s="948" t="s">
        <v>6781</v>
      </c>
      <c r="AY49" s="948" t="s">
        <v>6782</v>
      </c>
      <c r="AZ49" s="948" t="s">
        <v>6783</v>
      </c>
      <c r="BA49" s="948" t="s">
        <v>6784</v>
      </c>
      <c r="BB49" s="948" t="s">
        <v>6785</v>
      </c>
      <c r="BC49" s="948" t="s">
        <v>6786</v>
      </c>
      <c r="BD49" s="948" t="s">
        <v>6787</v>
      </c>
      <c r="BE49" s="948" t="s">
        <v>6788</v>
      </c>
      <c r="BF49" s="948" t="s">
        <v>6789</v>
      </c>
      <c r="BG49" s="948" t="s">
        <v>6790</v>
      </c>
      <c r="BH49" s="948" t="s">
        <v>6791</v>
      </c>
      <c r="BI49" s="948" t="s">
        <v>6792</v>
      </c>
      <c r="BJ49" s="948" t="s">
        <v>6793</v>
      </c>
      <c r="BK49" s="948" t="s">
        <v>6794</v>
      </c>
      <c r="BL49" s="948" t="s">
        <v>6795</v>
      </c>
      <c r="BM49" s="948" t="s">
        <v>6796</v>
      </c>
      <c r="BN49" s="948" t="s">
        <v>6797</v>
      </c>
      <c r="BO49" s="948" t="s">
        <v>6798</v>
      </c>
      <c r="BP49" s="948" t="s">
        <v>6799</v>
      </c>
      <c r="BQ49" s="948" t="s">
        <v>6800</v>
      </c>
      <c r="BR49" s="948" t="s">
        <v>6801</v>
      </c>
      <c r="BS49" s="948" t="s">
        <v>6802</v>
      </c>
      <c r="BT49" s="948" t="s">
        <v>6803</v>
      </c>
      <c r="BU49" s="948" t="s">
        <v>6804</v>
      </c>
      <c r="BV49" s="948" t="s">
        <v>6805</v>
      </c>
      <c r="BW49" s="948" t="s">
        <v>6806</v>
      </c>
      <c r="BX49" s="948" t="s">
        <v>6807</v>
      </c>
      <c r="BY49" s="948" t="s">
        <v>6808</v>
      </c>
      <c r="BZ49" s="948" t="s">
        <v>6809</v>
      </c>
      <c r="CA49" s="948" t="s">
        <v>6810</v>
      </c>
      <c r="CB49" s="948" t="s">
        <v>6811</v>
      </c>
      <c r="CC49" s="948" t="s">
        <v>6812</v>
      </c>
      <c r="CD49" s="948" t="s">
        <v>6813</v>
      </c>
      <c r="CE49" s="948" t="s">
        <v>6814</v>
      </c>
      <c r="CF49" s="948" t="s">
        <v>6815</v>
      </c>
      <c r="CG49" s="948" t="s">
        <v>6816</v>
      </c>
      <c r="CH49" s="948" t="s">
        <v>6817</v>
      </c>
      <c r="CI49" s="948" t="s">
        <v>6818</v>
      </c>
      <c r="CJ49" s="948" t="s">
        <v>6819</v>
      </c>
      <c r="CK49" s="948" t="s">
        <v>6820</v>
      </c>
      <c r="CL49" s="948" t="s">
        <v>6821</v>
      </c>
      <c r="CM49" s="948" t="s">
        <v>6822</v>
      </c>
      <c r="CN49" s="948" t="s">
        <v>6823</v>
      </c>
      <c r="CO49" s="948" t="s">
        <v>6824</v>
      </c>
      <c r="CP49" s="948" t="s">
        <v>6825</v>
      </c>
      <c r="CQ49" s="948" t="s">
        <v>6826</v>
      </c>
      <c r="CR49" s="948" t="s">
        <v>6827</v>
      </c>
      <c r="CS49" s="1340" t="s">
        <v>6828</v>
      </c>
    </row>
    <row r="50" spans="2:97" s="346" customFormat="1" ht="17.25" customHeight="1" x14ac:dyDescent="0.2">
      <c r="B50" s="352" t="s">
        <v>2205</v>
      </c>
      <c r="C50" s="1633" t="s">
        <v>2677</v>
      </c>
      <c r="D50" s="1634"/>
      <c r="E50" s="939"/>
      <c r="F50" s="938"/>
      <c r="G50" s="938"/>
      <c r="H50" s="938"/>
      <c r="I50" s="948" t="s">
        <v>6829</v>
      </c>
      <c r="J50" s="948" t="s">
        <v>6830</v>
      </c>
      <c r="K50" s="948" t="s">
        <v>6831</v>
      </c>
      <c r="L50" s="948" t="s">
        <v>6832</v>
      </c>
      <c r="M50" s="948" t="s">
        <v>6833</v>
      </c>
      <c r="N50" s="948" t="s">
        <v>6834</v>
      </c>
      <c r="O50" s="948" t="s">
        <v>6835</v>
      </c>
      <c r="P50" s="948" t="s">
        <v>6836</v>
      </c>
      <c r="Q50" s="948" t="s">
        <v>6837</v>
      </c>
      <c r="R50" s="948" t="s">
        <v>6838</v>
      </c>
      <c r="S50" s="948" t="s">
        <v>6839</v>
      </c>
      <c r="T50" s="938"/>
      <c r="U50" s="938"/>
      <c r="V50" s="948" t="s">
        <v>6840</v>
      </c>
      <c r="W50" s="948" t="s">
        <v>6841</v>
      </c>
      <c r="X50" s="948" t="s">
        <v>6842</v>
      </c>
      <c r="Y50" s="948" t="s">
        <v>6843</v>
      </c>
      <c r="Z50" s="948" t="s">
        <v>6844</v>
      </c>
      <c r="AA50" s="948" t="s">
        <v>6845</v>
      </c>
      <c r="AB50" s="948" t="s">
        <v>6846</v>
      </c>
      <c r="AC50" s="948" t="s">
        <v>6847</v>
      </c>
      <c r="AD50" s="948" t="s">
        <v>6848</v>
      </c>
      <c r="AE50" s="948" t="s">
        <v>6849</v>
      </c>
      <c r="AF50" s="948" t="s">
        <v>6850</v>
      </c>
      <c r="AG50" s="948" t="s">
        <v>6851</v>
      </c>
      <c r="AH50" s="948" t="s">
        <v>6852</v>
      </c>
      <c r="AI50" s="948" t="s">
        <v>6853</v>
      </c>
      <c r="AJ50" s="948" t="s">
        <v>6854</v>
      </c>
      <c r="AK50" s="948" t="s">
        <v>6855</v>
      </c>
      <c r="AL50" s="948" t="s">
        <v>6856</v>
      </c>
      <c r="AM50" s="948" t="s">
        <v>6857</v>
      </c>
      <c r="AN50" s="948" t="s">
        <v>6858</v>
      </c>
      <c r="AO50" s="948" t="s">
        <v>6859</v>
      </c>
      <c r="AP50" s="948" t="s">
        <v>6860</v>
      </c>
      <c r="AQ50" s="948" t="s">
        <v>6861</v>
      </c>
      <c r="AR50" s="948" t="s">
        <v>6862</v>
      </c>
      <c r="AS50" s="948" t="s">
        <v>6863</v>
      </c>
      <c r="AT50" s="948" t="s">
        <v>6864</v>
      </c>
      <c r="AU50" s="948" t="s">
        <v>6865</v>
      </c>
      <c r="AV50" s="948" t="s">
        <v>6866</v>
      </c>
      <c r="AW50" s="948" t="s">
        <v>6867</v>
      </c>
      <c r="AX50" s="948" t="s">
        <v>6868</v>
      </c>
      <c r="AY50" s="948" t="s">
        <v>6869</v>
      </c>
      <c r="AZ50" s="948" t="s">
        <v>6870</v>
      </c>
      <c r="BA50" s="948" t="s">
        <v>6871</v>
      </c>
      <c r="BB50" s="948" t="s">
        <v>6872</v>
      </c>
      <c r="BC50" s="948" t="s">
        <v>6873</v>
      </c>
      <c r="BD50" s="948" t="s">
        <v>6874</v>
      </c>
      <c r="BE50" s="948" t="s">
        <v>6875</v>
      </c>
      <c r="BF50" s="948" t="s">
        <v>6876</v>
      </c>
      <c r="BG50" s="948" t="s">
        <v>6877</v>
      </c>
      <c r="BH50" s="948" t="s">
        <v>6878</v>
      </c>
      <c r="BI50" s="948" t="s">
        <v>6879</v>
      </c>
      <c r="BJ50" s="948" t="s">
        <v>6880</v>
      </c>
      <c r="BK50" s="948" t="s">
        <v>6881</v>
      </c>
      <c r="BL50" s="948" t="s">
        <v>6882</v>
      </c>
      <c r="BM50" s="948" t="s">
        <v>6883</v>
      </c>
      <c r="BN50" s="948" t="s">
        <v>6884</v>
      </c>
      <c r="BO50" s="948" t="s">
        <v>6885</v>
      </c>
      <c r="BP50" s="948" t="s">
        <v>6886</v>
      </c>
      <c r="BQ50" s="948" t="s">
        <v>6887</v>
      </c>
      <c r="BR50" s="948" t="s">
        <v>6888</v>
      </c>
      <c r="BS50" s="948" t="s">
        <v>6889</v>
      </c>
      <c r="BT50" s="948" t="s">
        <v>6890</v>
      </c>
      <c r="BU50" s="948" t="s">
        <v>6891</v>
      </c>
      <c r="BV50" s="948" t="s">
        <v>6892</v>
      </c>
      <c r="BW50" s="948" t="s">
        <v>6893</v>
      </c>
      <c r="BX50" s="948" t="s">
        <v>6894</v>
      </c>
      <c r="BY50" s="948" t="s">
        <v>6895</v>
      </c>
      <c r="BZ50" s="948" t="s">
        <v>6896</v>
      </c>
      <c r="CA50" s="948" t="s">
        <v>6897</v>
      </c>
      <c r="CB50" s="948" t="s">
        <v>6898</v>
      </c>
      <c r="CC50" s="948" t="s">
        <v>6899</v>
      </c>
      <c r="CD50" s="948" t="s">
        <v>6900</v>
      </c>
      <c r="CE50" s="948" t="s">
        <v>6901</v>
      </c>
      <c r="CF50" s="948" t="s">
        <v>6902</v>
      </c>
      <c r="CG50" s="948" t="s">
        <v>6903</v>
      </c>
      <c r="CH50" s="948" t="s">
        <v>6904</v>
      </c>
      <c r="CI50" s="948" t="s">
        <v>6905</v>
      </c>
      <c r="CJ50" s="948" t="s">
        <v>6906</v>
      </c>
      <c r="CK50" s="948" t="s">
        <v>6907</v>
      </c>
      <c r="CL50" s="948" t="s">
        <v>6908</v>
      </c>
      <c r="CM50" s="948" t="s">
        <v>6909</v>
      </c>
      <c r="CN50" s="948" t="s">
        <v>6910</v>
      </c>
      <c r="CO50" s="948" t="s">
        <v>6911</v>
      </c>
      <c r="CP50" s="948" t="s">
        <v>6912</v>
      </c>
      <c r="CQ50" s="948" t="s">
        <v>6913</v>
      </c>
      <c r="CR50" s="948" t="s">
        <v>6914</v>
      </c>
      <c r="CS50" s="1340" t="s">
        <v>6915</v>
      </c>
    </row>
    <row r="51" spans="2:97" s="346" customFormat="1" ht="17.25" customHeight="1" x14ac:dyDescent="0.2">
      <c r="B51" s="352" t="s">
        <v>2206</v>
      </c>
      <c r="C51" s="1631" t="s">
        <v>2680</v>
      </c>
      <c r="D51" s="1632"/>
      <c r="E51" s="939"/>
      <c r="F51" s="938"/>
      <c r="G51" s="938"/>
      <c r="H51" s="938"/>
      <c r="I51" s="948" t="s">
        <v>6916</v>
      </c>
      <c r="J51" s="948" t="s">
        <v>6917</v>
      </c>
      <c r="K51" s="948" t="s">
        <v>6918</v>
      </c>
      <c r="L51" s="948" t="s">
        <v>6919</v>
      </c>
      <c r="M51" s="948" t="s">
        <v>6920</v>
      </c>
      <c r="N51" s="948" t="s">
        <v>6921</v>
      </c>
      <c r="O51" s="948" t="s">
        <v>6922</v>
      </c>
      <c r="P51" s="948" t="s">
        <v>6923</v>
      </c>
      <c r="Q51" s="948" t="s">
        <v>6924</v>
      </c>
      <c r="R51" s="948" t="s">
        <v>6925</v>
      </c>
      <c r="S51" s="948" t="s">
        <v>6926</v>
      </c>
      <c r="T51" s="938"/>
      <c r="U51" s="938"/>
      <c r="V51" s="948" t="s">
        <v>6927</v>
      </c>
      <c r="W51" s="948" t="s">
        <v>6928</v>
      </c>
      <c r="X51" s="948" t="s">
        <v>6929</v>
      </c>
      <c r="Y51" s="948" t="s">
        <v>6930</v>
      </c>
      <c r="Z51" s="948" t="s">
        <v>6931</v>
      </c>
      <c r="AA51" s="948" t="s">
        <v>6932</v>
      </c>
      <c r="AB51" s="948" t="s">
        <v>6933</v>
      </c>
      <c r="AC51" s="948" t="s">
        <v>6934</v>
      </c>
      <c r="AD51" s="948" t="s">
        <v>6935</v>
      </c>
      <c r="AE51" s="948" t="s">
        <v>6936</v>
      </c>
      <c r="AF51" s="948" t="s">
        <v>6937</v>
      </c>
      <c r="AG51" s="948" t="s">
        <v>6938</v>
      </c>
      <c r="AH51" s="948" t="s">
        <v>6939</v>
      </c>
      <c r="AI51" s="948" t="s">
        <v>6940</v>
      </c>
      <c r="AJ51" s="948" t="s">
        <v>6941</v>
      </c>
      <c r="AK51" s="948" t="s">
        <v>6942</v>
      </c>
      <c r="AL51" s="948" t="s">
        <v>6943</v>
      </c>
      <c r="AM51" s="948" t="s">
        <v>6944</v>
      </c>
      <c r="AN51" s="948" t="s">
        <v>6945</v>
      </c>
      <c r="AO51" s="948" t="s">
        <v>6946</v>
      </c>
      <c r="AP51" s="948" t="s">
        <v>6947</v>
      </c>
      <c r="AQ51" s="948" t="s">
        <v>6948</v>
      </c>
      <c r="AR51" s="948" t="s">
        <v>6949</v>
      </c>
      <c r="AS51" s="948" t="s">
        <v>6950</v>
      </c>
      <c r="AT51" s="948" t="s">
        <v>6951</v>
      </c>
      <c r="AU51" s="948" t="s">
        <v>6952</v>
      </c>
      <c r="AV51" s="948" t="s">
        <v>6953</v>
      </c>
      <c r="AW51" s="948" t="s">
        <v>6954</v>
      </c>
      <c r="AX51" s="948" t="s">
        <v>6955</v>
      </c>
      <c r="AY51" s="948" t="s">
        <v>6956</v>
      </c>
      <c r="AZ51" s="948" t="s">
        <v>6957</v>
      </c>
      <c r="BA51" s="948" t="s">
        <v>6958</v>
      </c>
      <c r="BB51" s="948" t="s">
        <v>6959</v>
      </c>
      <c r="BC51" s="948" t="s">
        <v>6960</v>
      </c>
      <c r="BD51" s="948" t="s">
        <v>6961</v>
      </c>
      <c r="BE51" s="948" t="s">
        <v>6962</v>
      </c>
      <c r="BF51" s="948" t="s">
        <v>6963</v>
      </c>
      <c r="BG51" s="948" t="s">
        <v>6964</v>
      </c>
      <c r="BH51" s="948" t="s">
        <v>6965</v>
      </c>
      <c r="BI51" s="948" t="s">
        <v>6966</v>
      </c>
      <c r="BJ51" s="948" t="s">
        <v>6967</v>
      </c>
      <c r="BK51" s="948" t="s">
        <v>6968</v>
      </c>
      <c r="BL51" s="948" t="s">
        <v>6969</v>
      </c>
      <c r="BM51" s="948" t="s">
        <v>6970</v>
      </c>
      <c r="BN51" s="948" t="s">
        <v>6971</v>
      </c>
      <c r="BO51" s="948" t="s">
        <v>6972</v>
      </c>
      <c r="BP51" s="948" t="s">
        <v>6973</v>
      </c>
      <c r="BQ51" s="948" t="s">
        <v>6974</v>
      </c>
      <c r="BR51" s="948" t="s">
        <v>6975</v>
      </c>
      <c r="BS51" s="948" t="s">
        <v>6976</v>
      </c>
      <c r="BT51" s="948" t="s">
        <v>6977</v>
      </c>
      <c r="BU51" s="948" t="s">
        <v>6978</v>
      </c>
      <c r="BV51" s="948" t="s">
        <v>6979</v>
      </c>
      <c r="BW51" s="948" t="s">
        <v>6980</v>
      </c>
      <c r="BX51" s="948" t="s">
        <v>6981</v>
      </c>
      <c r="BY51" s="948" t="s">
        <v>6982</v>
      </c>
      <c r="BZ51" s="948" t="s">
        <v>6983</v>
      </c>
      <c r="CA51" s="948" t="s">
        <v>6984</v>
      </c>
      <c r="CB51" s="948" t="s">
        <v>6985</v>
      </c>
      <c r="CC51" s="948" t="s">
        <v>6986</v>
      </c>
      <c r="CD51" s="948" t="s">
        <v>6987</v>
      </c>
      <c r="CE51" s="948" t="s">
        <v>6988</v>
      </c>
      <c r="CF51" s="948" t="s">
        <v>6989</v>
      </c>
      <c r="CG51" s="948" t="s">
        <v>6990</v>
      </c>
      <c r="CH51" s="948" t="s">
        <v>6991</v>
      </c>
      <c r="CI51" s="948" t="s">
        <v>6992</v>
      </c>
      <c r="CJ51" s="948" t="s">
        <v>6993</v>
      </c>
      <c r="CK51" s="948" t="s">
        <v>6994</v>
      </c>
      <c r="CL51" s="948" t="s">
        <v>6995</v>
      </c>
      <c r="CM51" s="948" t="s">
        <v>6996</v>
      </c>
      <c r="CN51" s="948" t="s">
        <v>6997</v>
      </c>
      <c r="CO51" s="948" t="s">
        <v>6998</v>
      </c>
      <c r="CP51" s="948" t="s">
        <v>6999</v>
      </c>
      <c r="CQ51" s="948" t="s">
        <v>7000</v>
      </c>
      <c r="CR51" s="948" t="s">
        <v>7001</v>
      </c>
      <c r="CS51" s="1340" t="s">
        <v>7002</v>
      </c>
    </row>
    <row r="52" spans="2:97" s="346" customFormat="1" ht="17.25" customHeight="1" x14ac:dyDescent="0.2">
      <c r="B52" s="352" t="s">
        <v>2207</v>
      </c>
      <c r="C52" s="1709" t="s">
        <v>2678</v>
      </c>
      <c r="D52" s="1710"/>
      <c r="E52" s="939"/>
      <c r="F52" s="938"/>
      <c r="G52" s="938"/>
      <c r="H52" s="938"/>
      <c r="I52" s="948" t="s">
        <v>7003</v>
      </c>
      <c r="J52" s="948" t="s">
        <v>7004</v>
      </c>
      <c r="K52" s="948" t="s">
        <v>7005</v>
      </c>
      <c r="L52" s="948" t="s">
        <v>7006</v>
      </c>
      <c r="M52" s="948" t="s">
        <v>7007</v>
      </c>
      <c r="N52" s="948" t="s">
        <v>7008</v>
      </c>
      <c r="O52" s="948" t="s">
        <v>7009</v>
      </c>
      <c r="P52" s="948" t="s">
        <v>7010</v>
      </c>
      <c r="Q52" s="948" t="s">
        <v>7011</v>
      </c>
      <c r="R52" s="948" t="s">
        <v>7012</v>
      </c>
      <c r="S52" s="948" t="s">
        <v>7013</v>
      </c>
      <c r="T52" s="938"/>
      <c r="U52" s="938"/>
      <c r="V52" s="948" t="s">
        <v>7014</v>
      </c>
      <c r="W52" s="948" t="s">
        <v>7015</v>
      </c>
      <c r="X52" s="948" t="s">
        <v>7016</v>
      </c>
      <c r="Y52" s="948" t="s">
        <v>7017</v>
      </c>
      <c r="Z52" s="948" t="s">
        <v>7018</v>
      </c>
      <c r="AA52" s="948" t="s">
        <v>7019</v>
      </c>
      <c r="AB52" s="948" t="s">
        <v>7020</v>
      </c>
      <c r="AC52" s="948" t="s">
        <v>7021</v>
      </c>
      <c r="AD52" s="948" t="s">
        <v>7022</v>
      </c>
      <c r="AE52" s="948" t="s">
        <v>7023</v>
      </c>
      <c r="AF52" s="948" t="s">
        <v>7024</v>
      </c>
      <c r="AG52" s="948" t="s">
        <v>7025</v>
      </c>
      <c r="AH52" s="948" t="s">
        <v>7026</v>
      </c>
      <c r="AI52" s="948" t="s">
        <v>7027</v>
      </c>
      <c r="AJ52" s="948" t="s">
        <v>7028</v>
      </c>
      <c r="AK52" s="948" t="s">
        <v>7029</v>
      </c>
      <c r="AL52" s="948" t="s">
        <v>7030</v>
      </c>
      <c r="AM52" s="948" t="s">
        <v>7031</v>
      </c>
      <c r="AN52" s="948" t="s">
        <v>7032</v>
      </c>
      <c r="AO52" s="948" t="s">
        <v>7033</v>
      </c>
      <c r="AP52" s="948" t="s">
        <v>7034</v>
      </c>
      <c r="AQ52" s="948" t="s">
        <v>7035</v>
      </c>
      <c r="AR52" s="948" t="s">
        <v>7036</v>
      </c>
      <c r="AS52" s="948" t="s">
        <v>7037</v>
      </c>
      <c r="AT52" s="948" t="s">
        <v>7038</v>
      </c>
      <c r="AU52" s="948" t="s">
        <v>7039</v>
      </c>
      <c r="AV52" s="948" t="s">
        <v>7040</v>
      </c>
      <c r="AW52" s="948" t="s">
        <v>7041</v>
      </c>
      <c r="AX52" s="948" t="s">
        <v>7042</v>
      </c>
      <c r="AY52" s="948" t="s">
        <v>7043</v>
      </c>
      <c r="AZ52" s="948" t="s">
        <v>7044</v>
      </c>
      <c r="BA52" s="948" t="s">
        <v>7045</v>
      </c>
      <c r="BB52" s="948" t="s">
        <v>7046</v>
      </c>
      <c r="BC52" s="948" t="s">
        <v>7047</v>
      </c>
      <c r="BD52" s="948" t="s">
        <v>7048</v>
      </c>
      <c r="BE52" s="948" t="s">
        <v>7049</v>
      </c>
      <c r="BF52" s="948" t="s">
        <v>7050</v>
      </c>
      <c r="BG52" s="948" t="s">
        <v>7051</v>
      </c>
      <c r="BH52" s="948" t="s">
        <v>7052</v>
      </c>
      <c r="BI52" s="948" t="s">
        <v>7053</v>
      </c>
      <c r="BJ52" s="948" t="s">
        <v>7054</v>
      </c>
      <c r="BK52" s="948" t="s">
        <v>7055</v>
      </c>
      <c r="BL52" s="948" t="s">
        <v>7056</v>
      </c>
      <c r="BM52" s="948" t="s">
        <v>7057</v>
      </c>
      <c r="BN52" s="948" t="s">
        <v>7058</v>
      </c>
      <c r="BO52" s="948" t="s">
        <v>7059</v>
      </c>
      <c r="BP52" s="948" t="s">
        <v>7060</v>
      </c>
      <c r="BQ52" s="948" t="s">
        <v>7061</v>
      </c>
      <c r="BR52" s="948" t="s">
        <v>7062</v>
      </c>
      <c r="BS52" s="948" t="s">
        <v>7063</v>
      </c>
      <c r="BT52" s="948" t="s">
        <v>7064</v>
      </c>
      <c r="BU52" s="948" t="s">
        <v>7065</v>
      </c>
      <c r="BV52" s="948" t="s">
        <v>7066</v>
      </c>
      <c r="BW52" s="948" t="s">
        <v>7067</v>
      </c>
      <c r="BX52" s="948" t="s">
        <v>7068</v>
      </c>
      <c r="BY52" s="948" t="s">
        <v>7069</v>
      </c>
      <c r="BZ52" s="948" t="s">
        <v>7070</v>
      </c>
      <c r="CA52" s="948" t="s">
        <v>7071</v>
      </c>
      <c r="CB52" s="948" t="s">
        <v>7072</v>
      </c>
      <c r="CC52" s="948" t="s">
        <v>7073</v>
      </c>
      <c r="CD52" s="948" t="s">
        <v>7074</v>
      </c>
      <c r="CE52" s="948" t="s">
        <v>7075</v>
      </c>
      <c r="CF52" s="948" t="s">
        <v>7076</v>
      </c>
      <c r="CG52" s="948" t="s">
        <v>7077</v>
      </c>
      <c r="CH52" s="948" t="s">
        <v>7078</v>
      </c>
      <c r="CI52" s="948" t="s">
        <v>7079</v>
      </c>
      <c r="CJ52" s="948" t="s">
        <v>7080</v>
      </c>
      <c r="CK52" s="948" t="s">
        <v>7081</v>
      </c>
      <c r="CL52" s="948" t="s">
        <v>7082</v>
      </c>
      <c r="CM52" s="948" t="s">
        <v>7083</v>
      </c>
      <c r="CN52" s="948" t="s">
        <v>7084</v>
      </c>
      <c r="CO52" s="948" t="s">
        <v>7085</v>
      </c>
      <c r="CP52" s="948" t="s">
        <v>7086</v>
      </c>
      <c r="CQ52" s="948" t="s">
        <v>7087</v>
      </c>
      <c r="CR52" s="948" t="s">
        <v>7088</v>
      </c>
      <c r="CS52" s="1340" t="s">
        <v>7089</v>
      </c>
    </row>
    <row r="53" spans="2:97" s="346" customFormat="1" ht="17.25" customHeight="1" x14ac:dyDescent="0.2">
      <c r="B53" s="352" t="s">
        <v>2208</v>
      </c>
      <c r="C53" s="949" t="s">
        <v>2682</v>
      </c>
      <c r="D53" s="950"/>
      <c r="E53" s="951"/>
      <c r="F53" s="951"/>
      <c r="G53" s="951"/>
      <c r="H53" s="951"/>
      <c r="I53" s="951"/>
      <c r="J53" s="951"/>
      <c r="K53" s="951"/>
      <c r="L53" s="951"/>
      <c r="M53" s="951"/>
      <c r="N53" s="951"/>
      <c r="O53" s="951"/>
      <c r="P53" s="951"/>
      <c r="Q53" s="951"/>
      <c r="R53" s="951"/>
      <c r="S53" s="951"/>
      <c r="T53" s="951"/>
      <c r="U53" s="951"/>
      <c r="V53" s="951"/>
      <c r="W53" s="951"/>
      <c r="X53" s="951"/>
      <c r="Y53" s="951"/>
      <c r="Z53" s="951"/>
      <c r="AA53" s="951"/>
      <c r="AB53" s="951"/>
      <c r="AC53" s="951"/>
      <c r="AD53" s="951"/>
      <c r="AE53" s="951"/>
      <c r="AF53" s="951"/>
      <c r="AG53" s="951"/>
      <c r="AH53" s="951"/>
      <c r="AI53" s="951"/>
      <c r="AJ53" s="951"/>
      <c r="AK53" s="951"/>
      <c r="AL53" s="951"/>
      <c r="AM53" s="951"/>
      <c r="AN53" s="951"/>
      <c r="AO53" s="951"/>
      <c r="AP53" s="951"/>
      <c r="AQ53" s="951"/>
      <c r="AR53" s="951"/>
      <c r="AS53" s="951"/>
      <c r="AT53" s="951"/>
      <c r="AU53" s="951"/>
      <c r="AV53" s="951"/>
      <c r="AW53" s="951"/>
      <c r="AX53" s="951"/>
      <c r="AY53" s="951"/>
      <c r="AZ53" s="951"/>
      <c r="BA53" s="951"/>
      <c r="BB53" s="951"/>
      <c r="BC53" s="951"/>
      <c r="BD53" s="951"/>
      <c r="BE53" s="951"/>
      <c r="BF53" s="951"/>
      <c r="BG53" s="951"/>
      <c r="BH53" s="951"/>
      <c r="BI53" s="951"/>
      <c r="BJ53" s="951"/>
      <c r="BK53" s="951"/>
      <c r="BL53" s="951"/>
      <c r="BM53" s="951"/>
      <c r="BN53" s="951"/>
      <c r="BO53" s="951"/>
      <c r="BP53" s="951"/>
      <c r="BQ53" s="951"/>
      <c r="BR53" s="951"/>
      <c r="BS53" s="951"/>
      <c r="BT53" s="951"/>
      <c r="BU53" s="951"/>
      <c r="BV53" s="951"/>
      <c r="BW53" s="951"/>
      <c r="BX53" s="951"/>
      <c r="BY53" s="951"/>
      <c r="BZ53" s="951"/>
      <c r="CA53" s="951"/>
      <c r="CB53" s="951"/>
      <c r="CC53" s="951"/>
      <c r="CD53" s="951"/>
      <c r="CE53" s="951"/>
      <c r="CF53" s="951"/>
      <c r="CG53" s="951"/>
      <c r="CH53" s="951"/>
      <c r="CI53" s="951"/>
      <c r="CJ53" s="951"/>
      <c r="CK53" s="951"/>
      <c r="CL53" s="951"/>
      <c r="CM53" s="951"/>
      <c r="CN53" s="951"/>
      <c r="CO53" s="951"/>
      <c r="CP53" s="951"/>
      <c r="CQ53" s="951"/>
      <c r="CR53" s="951"/>
      <c r="CS53" s="1341"/>
    </row>
    <row r="54" spans="2:97" s="346" customFormat="1" ht="17.25" customHeight="1" x14ac:dyDescent="0.2">
      <c r="B54" s="352" t="s">
        <v>2209</v>
      </c>
      <c r="C54" s="1709" t="s">
        <v>2059</v>
      </c>
      <c r="D54" s="1710"/>
      <c r="E54" s="940"/>
      <c r="F54" s="940"/>
      <c r="G54" s="940"/>
      <c r="H54" s="940"/>
      <c r="I54" s="940"/>
      <c r="J54" s="940"/>
      <c r="K54" s="940"/>
      <c r="L54" s="940"/>
      <c r="M54" s="940"/>
      <c r="N54" s="940"/>
      <c r="O54" s="940"/>
      <c r="P54" s="940"/>
      <c r="Q54" s="940"/>
      <c r="R54" s="940"/>
      <c r="S54" s="940"/>
      <c r="T54" s="940"/>
      <c r="U54" s="940"/>
      <c r="V54" s="948" t="s">
        <v>7090</v>
      </c>
      <c r="W54" s="948" t="s">
        <v>7091</v>
      </c>
      <c r="X54" s="948" t="s">
        <v>7092</v>
      </c>
      <c r="Y54" s="948" t="s">
        <v>7093</v>
      </c>
      <c r="Z54" s="940"/>
      <c r="AA54" s="940"/>
      <c r="AB54" s="940"/>
      <c r="AC54" s="940"/>
      <c r="AD54" s="940"/>
      <c r="AE54" s="940"/>
      <c r="AF54" s="948" t="s">
        <v>7094</v>
      </c>
      <c r="AG54" s="940"/>
      <c r="AH54" s="940"/>
      <c r="AI54" s="940"/>
      <c r="AJ54" s="940"/>
      <c r="AK54" s="940"/>
      <c r="AL54" s="940"/>
      <c r="AM54" s="948" t="s">
        <v>7095</v>
      </c>
      <c r="AN54" s="948" t="s">
        <v>7096</v>
      </c>
      <c r="AO54" s="948" t="s">
        <v>7097</v>
      </c>
      <c r="AP54" s="948" t="s">
        <v>7098</v>
      </c>
      <c r="AQ54" s="948" t="s">
        <v>7099</v>
      </c>
      <c r="AR54" s="948" t="s">
        <v>7100</v>
      </c>
      <c r="AS54" s="948" t="s">
        <v>7101</v>
      </c>
      <c r="AT54" s="948" t="s">
        <v>7102</v>
      </c>
      <c r="AU54" s="948" t="s">
        <v>7103</v>
      </c>
      <c r="AV54" s="948" t="s">
        <v>7104</v>
      </c>
      <c r="AW54" s="948" t="s">
        <v>7105</v>
      </c>
      <c r="AX54" s="948" t="s">
        <v>7106</v>
      </c>
      <c r="AY54" s="948" t="s">
        <v>7107</v>
      </c>
      <c r="AZ54" s="948" t="s">
        <v>7108</v>
      </c>
      <c r="BA54" s="948" t="s">
        <v>7109</v>
      </c>
      <c r="BB54" s="948" t="s">
        <v>7110</v>
      </c>
      <c r="BC54" s="948" t="s">
        <v>7111</v>
      </c>
      <c r="BD54" s="948" t="s">
        <v>7112</v>
      </c>
      <c r="BE54" s="948" t="s">
        <v>7113</v>
      </c>
      <c r="BF54" s="948" t="s">
        <v>7114</v>
      </c>
      <c r="BG54" s="948" t="s">
        <v>7115</v>
      </c>
      <c r="BH54" s="948" t="s">
        <v>7116</v>
      </c>
      <c r="BI54" s="948" t="s">
        <v>7117</v>
      </c>
      <c r="BJ54" s="948" t="s">
        <v>7118</v>
      </c>
      <c r="BK54" s="948" t="s">
        <v>7119</v>
      </c>
      <c r="BL54" s="948" t="s">
        <v>7120</v>
      </c>
      <c r="BM54" s="948" t="s">
        <v>7121</v>
      </c>
      <c r="BN54" s="948" t="s">
        <v>7122</v>
      </c>
      <c r="BO54" s="948" t="s">
        <v>7123</v>
      </c>
      <c r="BP54" s="948" t="s">
        <v>7124</v>
      </c>
      <c r="BQ54" s="940"/>
      <c r="BR54" s="940"/>
      <c r="BS54" s="940"/>
      <c r="BT54" s="940"/>
      <c r="BU54" s="940"/>
      <c r="BV54" s="948" t="s">
        <v>7125</v>
      </c>
      <c r="BW54" s="948" t="s">
        <v>7126</v>
      </c>
      <c r="BX54" s="948" t="s">
        <v>7127</v>
      </c>
      <c r="BY54" s="940"/>
      <c r="BZ54" s="948" t="s">
        <v>7128</v>
      </c>
      <c r="CA54" s="940"/>
      <c r="CB54" s="948" t="s">
        <v>7129</v>
      </c>
      <c r="CC54" s="948" t="s">
        <v>7130</v>
      </c>
      <c r="CD54" s="948" t="s">
        <v>7131</v>
      </c>
      <c r="CE54" s="948" t="s">
        <v>7132</v>
      </c>
      <c r="CF54" s="948" t="s">
        <v>7133</v>
      </c>
      <c r="CG54" s="948" t="s">
        <v>7134</v>
      </c>
      <c r="CH54" s="948" t="s">
        <v>7135</v>
      </c>
      <c r="CI54" s="948" t="s">
        <v>7136</v>
      </c>
      <c r="CJ54" s="940"/>
      <c r="CK54" s="948" t="s">
        <v>7137</v>
      </c>
      <c r="CL54" s="940"/>
      <c r="CM54" s="940"/>
      <c r="CN54" s="940"/>
      <c r="CO54" s="940"/>
      <c r="CP54" s="940"/>
      <c r="CQ54" s="940"/>
      <c r="CR54" s="940"/>
      <c r="CS54" s="1342"/>
    </row>
    <row r="55" spans="2:97" s="346" customFormat="1" ht="17.25" customHeight="1" x14ac:dyDescent="0.2">
      <c r="B55" s="352" t="s">
        <v>2210</v>
      </c>
      <c r="C55" s="1709" t="s">
        <v>2060</v>
      </c>
      <c r="D55" s="1710"/>
      <c r="E55" s="938"/>
      <c r="F55" s="938"/>
      <c r="G55" s="938"/>
      <c r="H55" s="938"/>
      <c r="I55" s="938"/>
      <c r="J55" s="938"/>
      <c r="K55" s="938"/>
      <c r="L55" s="938"/>
      <c r="M55" s="938"/>
      <c r="N55" s="938"/>
      <c r="O55" s="938"/>
      <c r="P55" s="938"/>
      <c r="Q55" s="938"/>
      <c r="R55" s="938"/>
      <c r="S55" s="938"/>
      <c r="T55" s="938"/>
      <c r="U55" s="938"/>
      <c r="V55" s="948" t="s">
        <v>7138</v>
      </c>
      <c r="W55" s="948" t="s">
        <v>7139</v>
      </c>
      <c r="X55" s="948" t="s">
        <v>7140</v>
      </c>
      <c r="Y55" s="948" t="s">
        <v>7141</v>
      </c>
      <c r="Z55" s="938"/>
      <c r="AA55" s="938"/>
      <c r="AB55" s="938"/>
      <c r="AC55" s="938"/>
      <c r="AD55" s="938"/>
      <c r="AE55" s="938"/>
      <c r="AF55" s="948" t="s">
        <v>7142</v>
      </c>
      <c r="AG55" s="938"/>
      <c r="AH55" s="938"/>
      <c r="AI55" s="938"/>
      <c r="AJ55" s="938"/>
      <c r="AK55" s="938"/>
      <c r="AL55" s="938"/>
      <c r="AM55" s="948" t="s">
        <v>7143</v>
      </c>
      <c r="AN55" s="948" t="s">
        <v>7144</v>
      </c>
      <c r="AO55" s="948" t="s">
        <v>7145</v>
      </c>
      <c r="AP55" s="948" t="s">
        <v>7146</v>
      </c>
      <c r="AQ55" s="948" t="s">
        <v>7147</v>
      </c>
      <c r="AR55" s="948" t="s">
        <v>7148</v>
      </c>
      <c r="AS55" s="948" t="s">
        <v>7149</v>
      </c>
      <c r="AT55" s="948" t="s">
        <v>7150</v>
      </c>
      <c r="AU55" s="948" t="s">
        <v>7151</v>
      </c>
      <c r="AV55" s="948" t="s">
        <v>7152</v>
      </c>
      <c r="AW55" s="948" t="s">
        <v>7153</v>
      </c>
      <c r="AX55" s="948" t="s">
        <v>7154</v>
      </c>
      <c r="AY55" s="948" t="s">
        <v>7155</v>
      </c>
      <c r="AZ55" s="948" t="s">
        <v>7156</v>
      </c>
      <c r="BA55" s="948" t="s">
        <v>7157</v>
      </c>
      <c r="BB55" s="948" t="s">
        <v>7158</v>
      </c>
      <c r="BC55" s="948" t="s">
        <v>7159</v>
      </c>
      <c r="BD55" s="948" t="s">
        <v>7160</v>
      </c>
      <c r="BE55" s="948" t="s">
        <v>7161</v>
      </c>
      <c r="BF55" s="948" t="s">
        <v>7162</v>
      </c>
      <c r="BG55" s="948" t="s">
        <v>7163</v>
      </c>
      <c r="BH55" s="948" t="s">
        <v>7164</v>
      </c>
      <c r="BI55" s="948" t="s">
        <v>7165</v>
      </c>
      <c r="BJ55" s="948" t="s">
        <v>7166</v>
      </c>
      <c r="BK55" s="948" t="s">
        <v>7167</v>
      </c>
      <c r="BL55" s="948" t="s">
        <v>7168</v>
      </c>
      <c r="BM55" s="948" t="s">
        <v>7169</v>
      </c>
      <c r="BN55" s="948" t="s">
        <v>7170</v>
      </c>
      <c r="BO55" s="948" t="s">
        <v>7171</v>
      </c>
      <c r="BP55" s="948" t="s">
        <v>7172</v>
      </c>
      <c r="BQ55" s="938"/>
      <c r="BR55" s="938"/>
      <c r="BS55" s="938"/>
      <c r="BT55" s="938"/>
      <c r="BU55" s="938"/>
      <c r="BV55" s="948" t="s">
        <v>7173</v>
      </c>
      <c r="BW55" s="948" t="s">
        <v>7174</v>
      </c>
      <c r="BX55" s="948" t="s">
        <v>7175</v>
      </c>
      <c r="BY55" s="938"/>
      <c r="BZ55" s="948" t="s">
        <v>7176</v>
      </c>
      <c r="CA55" s="938"/>
      <c r="CB55" s="948" t="s">
        <v>7177</v>
      </c>
      <c r="CC55" s="948" t="s">
        <v>7178</v>
      </c>
      <c r="CD55" s="948" t="s">
        <v>7179</v>
      </c>
      <c r="CE55" s="948" t="s">
        <v>7180</v>
      </c>
      <c r="CF55" s="948" t="s">
        <v>7181</v>
      </c>
      <c r="CG55" s="948" t="s">
        <v>7182</v>
      </c>
      <c r="CH55" s="948" t="s">
        <v>7183</v>
      </c>
      <c r="CI55" s="948" t="s">
        <v>7184</v>
      </c>
      <c r="CJ55" s="938"/>
      <c r="CK55" s="948" t="s">
        <v>7185</v>
      </c>
      <c r="CL55" s="938"/>
      <c r="CM55" s="938"/>
      <c r="CN55" s="938"/>
      <c r="CO55" s="938"/>
      <c r="CP55" s="938"/>
      <c r="CQ55" s="938"/>
      <c r="CR55" s="938"/>
      <c r="CS55" s="1343"/>
    </row>
    <row r="56" spans="2:97" s="346" customFormat="1" ht="17.25" customHeight="1" x14ac:dyDescent="0.2">
      <c r="B56" s="352" t="s">
        <v>2211</v>
      </c>
      <c r="C56" s="1709" t="s">
        <v>2061</v>
      </c>
      <c r="D56" s="1710"/>
      <c r="E56" s="938"/>
      <c r="F56" s="938"/>
      <c r="G56" s="938"/>
      <c r="H56" s="938"/>
      <c r="I56" s="938"/>
      <c r="J56" s="938"/>
      <c r="K56" s="938"/>
      <c r="L56" s="938"/>
      <c r="M56" s="938"/>
      <c r="N56" s="938"/>
      <c r="O56" s="938"/>
      <c r="P56" s="938"/>
      <c r="Q56" s="938"/>
      <c r="R56" s="938"/>
      <c r="S56" s="938"/>
      <c r="T56" s="938"/>
      <c r="U56" s="938"/>
      <c r="V56" s="948" t="s">
        <v>7186</v>
      </c>
      <c r="W56" s="948" t="s">
        <v>7187</v>
      </c>
      <c r="X56" s="948" t="s">
        <v>7188</v>
      </c>
      <c r="Y56" s="948" t="s">
        <v>7189</v>
      </c>
      <c r="Z56" s="938"/>
      <c r="AA56" s="938"/>
      <c r="AB56" s="938"/>
      <c r="AC56" s="938"/>
      <c r="AD56" s="938"/>
      <c r="AE56" s="938"/>
      <c r="AF56" s="948" t="s">
        <v>7190</v>
      </c>
      <c r="AG56" s="938"/>
      <c r="AH56" s="938"/>
      <c r="AI56" s="938"/>
      <c r="AJ56" s="938"/>
      <c r="AK56" s="938"/>
      <c r="AL56" s="938"/>
      <c r="AM56" s="948" t="s">
        <v>7191</v>
      </c>
      <c r="AN56" s="948" t="s">
        <v>7192</v>
      </c>
      <c r="AO56" s="948" t="s">
        <v>7193</v>
      </c>
      <c r="AP56" s="948" t="s">
        <v>7194</v>
      </c>
      <c r="AQ56" s="948" t="s">
        <v>7195</v>
      </c>
      <c r="AR56" s="948" t="s">
        <v>7196</v>
      </c>
      <c r="AS56" s="948" t="s">
        <v>7197</v>
      </c>
      <c r="AT56" s="948" t="s">
        <v>7198</v>
      </c>
      <c r="AU56" s="948" t="s">
        <v>7199</v>
      </c>
      <c r="AV56" s="948" t="s">
        <v>7200</v>
      </c>
      <c r="AW56" s="948" t="s">
        <v>7201</v>
      </c>
      <c r="AX56" s="948" t="s">
        <v>7202</v>
      </c>
      <c r="AY56" s="948" t="s">
        <v>7203</v>
      </c>
      <c r="AZ56" s="948" t="s">
        <v>7204</v>
      </c>
      <c r="BA56" s="948" t="s">
        <v>7205</v>
      </c>
      <c r="BB56" s="948" t="s">
        <v>7206</v>
      </c>
      <c r="BC56" s="948" t="s">
        <v>7207</v>
      </c>
      <c r="BD56" s="948" t="s">
        <v>7208</v>
      </c>
      <c r="BE56" s="948" t="s">
        <v>7209</v>
      </c>
      <c r="BF56" s="948" t="s">
        <v>7210</v>
      </c>
      <c r="BG56" s="948" t="s">
        <v>7211</v>
      </c>
      <c r="BH56" s="948" t="s">
        <v>7212</v>
      </c>
      <c r="BI56" s="948" t="s">
        <v>7213</v>
      </c>
      <c r="BJ56" s="948" t="s">
        <v>7214</v>
      </c>
      <c r="BK56" s="948" t="s">
        <v>7215</v>
      </c>
      <c r="BL56" s="948" t="s">
        <v>7216</v>
      </c>
      <c r="BM56" s="948" t="s">
        <v>7217</v>
      </c>
      <c r="BN56" s="948" t="s">
        <v>7218</v>
      </c>
      <c r="BO56" s="948" t="s">
        <v>7219</v>
      </c>
      <c r="BP56" s="948" t="s">
        <v>7220</v>
      </c>
      <c r="BQ56" s="938"/>
      <c r="BR56" s="938"/>
      <c r="BS56" s="938"/>
      <c r="BT56" s="938"/>
      <c r="BU56" s="938"/>
      <c r="BV56" s="948" t="s">
        <v>7221</v>
      </c>
      <c r="BW56" s="948" t="s">
        <v>7222</v>
      </c>
      <c r="BX56" s="948" t="s">
        <v>7223</v>
      </c>
      <c r="BY56" s="938"/>
      <c r="BZ56" s="948" t="s">
        <v>7224</v>
      </c>
      <c r="CA56" s="938"/>
      <c r="CB56" s="948" t="s">
        <v>7225</v>
      </c>
      <c r="CC56" s="948" t="s">
        <v>7226</v>
      </c>
      <c r="CD56" s="948" t="s">
        <v>7227</v>
      </c>
      <c r="CE56" s="948" t="s">
        <v>7228</v>
      </c>
      <c r="CF56" s="948" t="s">
        <v>7229</v>
      </c>
      <c r="CG56" s="948" t="s">
        <v>7230</v>
      </c>
      <c r="CH56" s="948" t="s">
        <v>7231</v>
      </c>
      <c r="CI56" s="948" t="s">
        <v>7232</v>
      </c>
      <c r="CJ56" s="938"/>
      <c r="CK56" s="948" t="s">
        <v>7233</v>
      </c>
      <c r="CL56" s="938"/>
      <c r="CM56" s="938"/>
      <c r="CN56" s="938"/>
      <c r="CO56" s="938"/>
      <c r="CP56" s="938"/>
      <c r="CQ56" s="938"/>
      <c r="CR56" s="938"/>
      <c r="CS56" s="1343"/>
    </row>
    <row r="57" spans="2:97" s="346" customFormat="1" ht="17.25" customHeight="1" x14ac:dyDescent="0.2">
      <c r="B57" s="352" t="s">
        <v>2212</v>
      </c>
      <c r="C57" s="1709" t="s">
        <v>1601</v>
      </c>
      <c r="D57" s="1710"/>
      <c r="E57" s="1352"/>
      <c r="F57" s="1353"/>
      <c r="G57" s="1353"/>
      <c r="H57" s="1353"/>
      <c r="I57" s="1353"/>
      <c r="J57" s="1353"/>
      <c r="K57" s="1353"/>
      <c r="L57" s="1353"/>
      <c r="M57" s="1353"/>
      <c r="N57" s="1353"/>
      <c r="O57" s="1353"/>
      <c r="P57" s="1353"/>
      <c r="Q57" s="1353"/>
      <c r="R57" s="1353"/>
      <c r="S57" s="1353"/>
      <c r="T57" s="1353"/>
      <c r="U57" s="1353"/>
      <c r="V57" s="1354" t="s">
        <v>7234</v>
      </c>
      <c r="W57" s="948" t="s">
        <v>7235</v>
      </c>
      <c r="X57" s="948" t="s">
        <v>7236</v>
      </c>
      <c r="Y57" s="948" t="s">
        <v>7237</v>
      </c>
      <c r="Z57" s="1353"/>
      <c r="AA57" s="1353"/>
      <c r="AB57" s="1353"/>
      <c r="AC57" s="1353"/>
      <c r="AD57" s="1353"/>
      <c r="AE57" s="1353"/>
      <c r="AF57" s="1355" t="s">
        <v>7238</v>
      </c>
      <c r="AG57" s="1353"/>
      <c r="AH57" s="1353"/>
      <c r="AI57" s="1353"/>
      <c r="AJ57" s="1353"/>
      <c r="AK57" s="1353"/>
      <c r="AL57" s="1353"/>
      <c r="AM57" s="1354" t="s">
        <v>7239</v>
      </c>
      <c r="AN57" s="948" t="s">
        <v>7240</v>
      </c>
      <c r="AO57" s="948" t="s">
        <v>7241</v>
      </c>
      <c r="AP57" s="948" t="s">
        <v>7242</v>
      </c>
      <c r="AQ57" s="948" t="s">
        <v>7243</v>
      </c>
      <c r="AR57" s="948" t="s">
        <v>7244</v>
      </c>
      <c r="AS57" s="948" t="s">
        <v>7245</v>
      </c>
      <c r="AT57" s="948" t="s">
        <v>7246</v>
      </c>
      <c r="AU57" s="948" t="s">
        <v>7247</v>
      </c>
      <c r="AV57" s="948" t="s">
        <v>7248</v>
      </c>
      <c r="AW57" s="948" t="s">
        <v>7249</v>
      </c>
      <c r="AX57" s="948" t="s">
        <v>7250</v>
      </c>
      <c r="AY57" s="948" t="s">
        <v>7251</v>
      </c>
      <c r="AZ57" s="948" t="s">
        <v>7252</v>
      </c>
      <c r="BA57" s="948" t="s">
        <v>7253</v>
      </c>
      <c r="BB57" s="948" t="s">
        <v>7254</v>
      </c>
      <c r="BC57" s="948" t="s">
        <v>7255</v>
      </c>
      <c r="BD57" s="948" t="s">
        <v>7256</v>
      </c>
      <c r="BE57" s="948" t="s">
        <v>7257</v>
      </c>
      <c r="BF57" s="948" t="s">
        <v>7258</v>
      </c>
      <c r="BG57" s="948" t="s">
        <v>7259</v>
      </c>
      <c r="BH57" s="948" t="s">
        <v>7260</v>
      </c>
      <c r="BI57" s="948" t="s">
        <v>7261</v>
      </c>
      <c r="BJ57" s="948" t="s">
        <v>7262</v>
      </c>
      <c r="BK57" s="948" t="s">
        <v>7263</v>
      </c>
      <c r="BL57" s="948" t="s">
        <v>7264</v>
      </c>
      <c r="BM57" s="948" t="s">
        <v>7265</v>
      </c>
      <c r="BN57" s="948" t="s">
        <v>7266</v>
      </c>
      <c r="BO57" s="1355" t="s">
        <v>7267</v>
      </c>
      <c r="BP57" s="1355" t="s">
        <v>7268</v>
      </c>
      <c r="BQ57" s="1353"/>
      <c r="BR57" s="1353"/>
      <c r="BS57" s="1353"/>
      <c r="BT57" s="1353"/>
      <c r="BU57" s="1353"/>
      <c r="BV57" s="1355" t="s">
        <v>7269</v>
      </c>
      <c r="BW57" s="1355" t="s">
        <v>7270</v>
      </c>
      <c r="BX57" s="1355" t="s">
        <v>7271</v>
      </c>
      <c r="BY57" s="1353"/>
      <c r="BZ57" s="1355" t="s">
        <v>7272</v>
      </c>
      <c r="CA57" s="1353"/>
      <c r="CB57" s="1355" t="s">
        <v>7273</v>
      </c>
      <c r="CC57" s="1355" t="s">
        <v>7274</v>
      </c>
      <c r="CD57" s="1355" t="s">
        <v>7275</v>
      </c>
      <c r="CE57" s="1355" t="s">
        <v>7276</v>
      </c>
      <c r="CF57" s="1355" t="s">
        <v>7277</v>
      </c>
      <c r="CG57" s="1355" t="s">
        <v>7278</v>
      </c>
      <c r="CH57" s="1355" t="s">
        <v>7279</v>
      </c>
      <c r="CI57" s="1355" t="s">
        <v>7280</v>
      </c>
      <c r="CJ57" s="1353"/>
      <c r="CK57" s="1355" t="s">
        <v>7281</v>
      </c>
      <c r="CL57" s="1353"/>
      <c r="CM57" s="1353"/>
      <c r="CN57" s="1353"/>
      <c r="CO57" s="1353"/>
      <c r="CP57" s="1353"/>
      <c r="CQ57" s="1353"/>
      <c r="CR57" s="1353"/>
      <c r="CS57" s="1357"/>
    </row>
    <row r="58" spans="2:97" s="346" customFormat="1" ht="17.25" customHeight="1" x14ac:dyDescent="0.2">
      <c r="B58" s="352" t="s">
        <v>2664</v>
      </c>
      <c r="C58" s="949" t="s">
        <v>2683</v>
      </c>
      <c r="D58" s="950"/>
      <c r="E58" s="1351"/>
      <c r="F58" s="1351"/>
      <c r="G58" s="1351"/>
      <c r="H58" s="1351"/>
      <c r="I58" s="1351"/>
      <c r="J58" s="1351"/>
      <c r="K58" s="1351"/>
      <c r="L58" s="1351"/>
      <c r="M58" s="1351"/>
      <c r="N58" s="1351"/>
      <c r="O58" s="1351"/>
      <c r="P58" s="1351"/>
      <c r="Q58" s="1351"/>
      <c r="R58" s="1351"/>
      <c r="S58" s="1351"/>
      <c r="T58" s="1351"/>
      <c r="U58" s="1351"/>
      <c r="V58" s="1351"/>
      <c r="W58" s="951"/>
      <c r="X58" s="951"/>
      <c r="Y58" s="951"/>
      <c r="Z58" s="1351"/>
      <c r="AA58" s="1351"/>
      <c r="AB58" s="1351"/>
      <c r="AC58" s="1351"/>
      <c r="AD58" s="1351"/>
      <c r="AE58" s="1351"/>
      <c r="AF58" s="1351"/>
      <c r="AG58" s="1351"/>
      <c r="AH58" s="1351"/>
      <c r="AI58" s="1351"/>
      <c r="AJ58" s="1351"/>
      <c r="AK58" s="1351"/>
      <c r="AL58" s="1351"/>
      <c r="AM58" s="1351"/>
      <c r="AN58" s="951"/>
      <c r="AO58" s="951"/>
      <c r="AP58" s="951"/>
      <c r="AQ58" s="951"/>
      <c r="AR58" s="951"/>
      <c r="AS58" s="951"/>
      <c r="AT58" s="951"/>
      <c r="AU58" s="951"/>
      <c r="AV58" s="951"/>
      <c r="AW58" s="951"/>
      <c r="AX58" s="951"/>
      <c r="AY58" s="951"/>
      <c r="AZ58" s="951"/>
      <c r="BA58" s="951"/>
      <c r="BB58" s="951"/>
      <c r="BC58" s="951"/>
      <c r="BD58" s="951"/>
      <c r="BE58" s="951"/>
      <c r="BF58" s="951"/>
      <c r="BG58" s="951"/>
      <c r="BH58" s="951"/>
      <c r="BI58" s="951"/>
      <c r="BJ58" s="951"/>
      <c r="BK58" s="951"/>
      <c r="BL58" s="951"/>
      <c r="BM58" s="951"/>
      <c r="BN58" s="951"/>
      <c r="BO58" s="1351"/>
      <c r="BP58" s="1351"/>
      <c r="BQ58" s="1351"/>
      <c r="BR58" s="1351"/>
      <c r="BS58" s="1351"/>
      <c r="BT58" s="1351"/>
      <c r="BU58" s="1351"/>
      <c r="BV58" s="1351"/>
      <c r="BW58" s="1351"/>
      <c r="BX58" s="1351"/>
      <c r="BY58" s="1351"/>
      <c r="BZ58" s="1351"/>
      <c r="CA58" s="1351"/>
      <c r="CB58" s="1351"/>
      <c r="CC58" s="1351"/>
      <c r="CD58" s="1351"/>
      <c r="CE58" s="1351"/>
      <c r="CF58" s="1351"/>
      <c r="CG58" s="1351"/>
      <c r="CH58" s="1351"/>
      <c r="CI58" s="1351"/>
      <c r="CJ58" s="1351"/>
      <c r="CK58" s="1351"/>
      <c r="CL58" s="1351"/>
      <c r="CM58" s="1351"/>
      <c r="CN58" s="1351"/>
      <c r="CO58" s="1351"/>
      <c r="CP58" s="1351"/>
      <c r="CQ58" s="1351"/>
      <c r="CR58" s="1351"/>
      <c r="CS58" s="1356"/>
    </row>
    <row r="59" spans="2:97" s="346" customFormat="1" ht="17.25" customHeight="1" x14ac:dyDescent="0.2">
      <c r="B59" s="352" t="s">
        <v>2665</v>
      </c>
      <c r="C59" s="1709" t="s">
        <v>2059</v>
      </c>
      <c r="D59" s="1710"/>
      <c r="E59" s="1348"/>
      <c r="F59" s="940"/>
      <c r="G59" s="940"/>
      <c r="H59" s="940"/>
      <c r="I59" s="940"/>
      <c r="J59" s="940"/>
      <c r="K59" s="940"/>
      <c r="L59" s="940"/>
      <c r="M59" s="940"/>
      <c r="N59" s="940"/>
      <c r="O59" s="940"/>
      <c r="P59" s="940"/>
      <c r="Q59" s="940"/>
      <c r="R59" s="940"/>
      <c r="S59" s="940"/>
      <c r="T59" s="940"/>
      <c r="U59" s="940"/>
      <c r="V59" s="948" t="s">
        <v>7282</v>
      </c>
      <c r="W59" s="948" t="s">
        <v>7283</v>
      </c>
      <c r="X59" s="948" t="s">
        <v>7284</v>
      </c>
      <c r="Y59" s="948" t="s">
        <v>7285</v>
      </c>
      <c r="Z59" s="940"/>
      <c r="AA59" s="940"/>
      <c r="AB59" s="940"/>
      <c r="AC59" s="940"/>
      <c r="AD59" s="940"/>
      <c r="AE59" s="940"/>
      <c r="AF59" s="948" t="s">
        <v>7286</v>
      </c>
      <c r="AG59" s="940"/>
      <c r="AH59" s="940"/>
      <c r="AI59" s="940"/>
      <c r="AJ59" s="940"/>
      <c r="AK59" s="940"/>
      <c r="AL59" s="940"/>
      <c r="AM59" s="948" t="s">
        <v>7287</v>
      </c>
      <c r="AN59" s="948" t="s">
        <v>7288</v>
      </c>
      <c r="AO59" s="948" t="s">
        <v>7289</v>
      </c>
      <c r="AP59" s="948" t="s">
        <v>7290</v>
      </c>
      <c r="AQ59" s="948" t="s">
        <v>7291</v>
      </c>
      <c r="AR59" s="948" t="s">
        <v>7292</v>
      </c>
      <c r="AS59" s="948" t="s">
        <v>7293</v>
      </c>
      <c r="AT59" s="948" t="s">
        <v>7294</v>
      </c>
      <c r="AU59" s="948" t="s">
        <v>7295</v>
      </c>
      <c r="AV59" s="948" t="s">
        <v>7296</v>
      </c>
      <c r="AW59" s="948" t="s">
        <v>7297</v>
      </c>
      <c r="AX59" s="948" t="s">
        <v>7298</v>
      </c>
      <c r="AY59" s="948" t="s">
        <v>7299</v>
      </c>
      <c r="AZ59" s="948" t="s">
        <v>7300</v>
      </c>
      <c r="BA59" s="948" t="s">
        <v>7301</v>
      </c>
      <c r="BB59" s="948" t="s">
        <v>7302</v>
      </c>
      <c r="BC59" s="948" t="s">
        <v>7303</v>
      </c>
      <c r="BD59" s="948" t="s">
        <v>7304</v>
      </c>
      <c r="BE59" s="948" t="s">
        <v>7305</v>
      </c>
      <c r="BF59" s="948" t="s">
        <v>7306</v>
      </c>
      <c r="BG59" s="948" t="s">
        <v>7307</v>
      </c>
      <c r="BH59" s="948" t="s">
        <v>7308</v>
      </c>
      <c r="BI59" s="948" t="s">
        <v>7309</v>
      </c>
      <c r="BJ59" s="948" t="s">
        <v>7310</v>
      </c>
      <c r="BK59" s="948" t="s">
        <v>7311</v>
      </c>
      <c r="BL59" s="948" t="s">
        <v>7312</v>
      </c>
      <c r="BM59" s="948" t="s">
        <v>7313</v>
      </c>
      <c r="BN59" s="948" t="s">
        <v>7314</v>
      </c>
      <c r="BO59" s="948" t="s">
        <v>7315</v>
      </c>
      <c r="BP59" s="948" t="s">
        <v>7316</v>
      </c>
      <c r="BQ59" s="940"/>
      <c r="BR59" s="940"/>
      <c r="BS59" s="940"/>
      <c r="BT59" s="940"/>
      <c r="BU59" s="940"/>
      <c r="BV59" s="948" t="s">
        <v>7317</v>
      </c>
      <c r="BW59" s="948" t="s">
        <v>7318</v>
      </c>
      <c r="BX59" s="948" t="s">
        <v>7319</v>
      </c>
      <c r="BY59" s="940"/>
      <c r="BZ59" s="948" t="s">
        <v>7320</v>
      </c>
      <c r="CA59" s="940"/>
      <c r="CB59" s="948" t="s">
        <v>7321</v>
      </c>
      <c r="CC59" s="948" t="s">
        <v>7322</v>
      </c>
      <c r="CD59" s="948" t="s">
        <v>7323</v>
      </c>
      <c r="CE59" s="948" t="s">
        <v>7324</v>
      </c>
      <c r="CF59" s="948" t="s">
        <v>7325</v>
      </c>
      <c r="CG59" s="948" t="s">
        <v>7326</v>
      </c>
      <c r="CH59" s="948" t="s">
        <v>7327</v>
      </c>
      <c r="CI59" s="948" t="s">
        <v>7328</v>
      </c>
      <c r="CJ59" s="940"/>
      <c r="CK59" s="948" t="s">
        <v>7329</v>
      </c>
      <c r="CL59" s="940"/>
      <c r="CM59" s="940"/>
      <c r="CN59" s="940"/>
      <c r="CO59" s="940"/>
      <c r="CP59" s="940"/>
      <c r="CQ59" s="940"/>
      <c r="CR59" s="940"/>
      <c r="CS59" s="1342"/>
    </row>
    <row r="60" spans="2:97" s="346" customFormat="1" ht="17.25" customHeight="1" x14ac:dyDescent="0.2">
      <c r="B60" s="352" t="s">
        <v>2213</v>
      </c>
      <c r="C60" s="1709" t="s">
        <v>2060</v>
      </c>
      <c r="D60" s="1710"/>
      <c r="E60" s="1349"/>
      <c r="F60" s="938"/>
      <c r="G60" s="938"/>
      <c r="H60" s="938"/>
      <c r="I60" s="938"/>
      <c r="J60" s="938"/>
      <c r="K60" s="938"/>
      <c r="L60" s="938"/>
      <c r="M60" s="938"/>
      <c r="N60" s="938"/>
      <c r="O60" s="938"/>
      <c r="P60" s="938"/>
      <c r="Q60" s="938"/>
      <c r="R60" s="938"/>
      <c r="S60" s="938"/>
      <c r="T60" s="938"/>
      <c r="U60" s="938"/>
      <c r="V60" s="948" t="s">
        <v>7330</v>
      </c>
      <c r="W60" s="948" t="s">
        <v>7331</v>
      </c>
      <c r="X60" s="948" t="s">
        <v>7332</v>
      </c>
      <c r="Y60" s="948" t="s">
        <v>7333</v>
      </c>
      <c r="Z60" s="938"/>
      <c r="AA60" s="938"/>
      <c r="AB60" s="938"/>
      <c r="AC60" s="938"/>
      <c r="AD60" s="938"/>
      <c r="AE60" s="938"/>
      <c r="AF60" s="948" t="s">
        <v>7334</v>
      </c>
      <c r="AG60" s="938"/>
      <c r="AH60" s="938"/>
      <c r="AI60" s="938"/>
      <c r="AJ60" s="938"/>
      <c r="AK60" s="938"/>
      <c r="AL60" s="938"/>
      <c r="AM60" s="948" t="s">
        <v>7335</v>
      </c>
      <c r="AN60" s="948" t="s">
        <v>7336</v>
      </c>
      <c r="AO60" s="948" t="s">
        <v>7337</v>
      </c>
      <c r="AP60" s="948" t="s">
        <v>7338</v>
      </c>
      <c r="AQ60" s="948" t="s">
        <v>7339</v>
      </c>
      <c r="AR60" s="948" t="s">
        <v>7340</v>
      </c>
      <c r="AS60" s="948" t="s">
        <v>7341</v>
      </c>
      <c r="AT60" s="948" t="s">
        <v>7342</v>
      </c>
      <c r="AU60" s="948" t="s">
        <v>7343</v>
      </c>
      <c r="AV60" s="948" t="s">
        <v>7344</v>
      </c>
      <c r="AW60" s="948" t="s">
        <v>7345</v>
      </c>
      <c r="AX60" s="948" t="s">
        <v>7346</v>
      </c>
      <c r="AY60" s="948" t="s">
        <v>7347</v>
      </c>
      <c r="AZ60" s="948" t="s">
        <v>7348</v>
      </c>
      <c r="BA60" s="948" t="s">
        <v>7349</v>
      </c>
      <c r="BB60" s="948" t="s">
        <v>7350</v>
      </c>
      <c r="BC60" s="948" t="s">
        <v>7351</v>
      </c>
      <c r="BD60" s="948" t="s">
        <v>7352</v>
      </c>
      <c r="BE60" s="948" t="s">
        <v>7353</v>
      </c>
      <c r="BF60" s="948" t="s">
        <v>7354</v>
      </c>
      <c r="BG60" s="948" t="s">
        <v>7355</v>
      </c>
      <c r="BH60" s="948" t="s">
        <v>7356</v>
      </c>
      <c r="BI60" s="948" t="s">
        <v>7357</v>
      </c>
      <c r="BJ60" s="948" t="s">
        <v>7358</v>
      </c>
      <c r="BK60" s="948" t="s">
        <v>7359</v>
      </c>
      <c r="BL60" s="948" t="s">
        <v>7360</v>
      </c>
      <c r="BM60" s="948" t="s">
        <v>7361</v>
      </c>
      <c r="BN60" s="948" t="s">
        <v>7362</v>
      </c>
      <c r="BO60" s="948" t="s">
        <v>7363</v>
      </c>
      <c r="BP60" s="948" t="s">
        <v>7364</v>
      </c>
      <c r="BQ60" s="938"/>
      <c r="BR60" s="938"/>
      <c r="BS60" s="938"/>
      <c r="BT60" s="938"/>
      <c r="BU60" s="938"/>
      <c r="BV60" s="948" t="s">
        <v>7365</v>
      </c>
      <c r="BW60" s="948" t="s">
        <v>7366</v>
      </c>
      <c r="BX60" s="948" t="s">
        <v>7367</v>
      </c>
      <c r="BY60" s="938"/>
      <c r="BZ60" s="948" t="s">
        <v>7368</v>
      </c>
      <c r="CA60" s="938"/>
      <c r="CB60" s="948" t="s">
        <v>7369</v>
      </c>
      <c r="CC60" s="948" t="s">
        <v>7370</v>
      </c>
      <c r="CD60" s="948" t="s">
        <v>7371</v>
      </c>
      <c r="CE60" s="948" t="s">
        <v>7372</v>
      </c>
      <c r="CF60" s="948" t="s">
        <v>7373</v>
      </c>
      <c r="CG60" s="948" t="s">
        <v>7374</v>
      </c>
      <c r="CH60" s="948" t="s">
        <v>7375</v>
      </c>
      <c r="CI60" s="948" t="s">
        <v>7376</v>
      </c>
      <c r="CJ60" s="938"/>
      <c r="CK60" s="948" t="s">
        <v>7377</v>
      </c>
      <c r="CL60" s="938"/>
      <c r="CM60" s="938"/>
      <c r="CN60" s="938"/>
      <c r="CO60" s="938"/>
      <c r="CP60" s="938"/>
      <c r="CQ60" s="938"/>
      <c r="CR60" s="938"/>
      <c r="CS60" s="1343"/>
    </row>
    <row r="61" spans="2:97" s="346" customFormat="1" ht="17.25" customHeight="1" x14ac:dyDescent="0.2">
      <c r="B61" s="352" t="s">
        <v>2214</v>
      </c>
      <c r="C61" s="1709" t="s">
        <v>2061</v>
      </c>
      <c r="D61" s="1710"/>
      <c r="E61" s="1349"/>
      <c r="F61" s="938"/>
      <c r="G61" s="938"/>
      <c r="H61" s="938"/>
      <c r="I61" s="938"/>
      <c r="J61" s="938"/>
      <c r="K61" s="938"/>
      <c r="L61" s="938"/>
      <c r="M61" s="938"/>
      <c r="N61" s="938"/>
      <c r="O61" s="938"/>
      <c r="P61" s="938"/>
      <c r="Q61" s="938"/>
      <c r="R61" s="938"/>
      <c r="S61" s="938"/>
      <c r="T61" s="938"/>
      <c r="U61" s="938"/>
      <c r="V61" s="948" t="s">
        <v>7378</v>
      </c>
      <c r="W61" s="948" t="s">
        <v>7379</v>
      </c>
      <c r="X61" s="948" t="s">
        <v>7380</v>
      </c>
      <c r="Y61" s="948" t="s">
        <v>7381</v>
      </c>
      <c r="Z61" s="938"/>
      <c r="AA61" s="938"/>
      <c r="AB61" s="938"/>
      <c r="AC61" s="938"/>
      <c r="AD61" s="938"/>
      <c r="AE61" s="938"/>
      <c r="AF61" s="948" t="s">
        <v>7382</v>
      </c>
      <c r="AG61" s="938"/>
      <c r="AH61" s="938"/>
      <c r="AI61" s="938"/>
      <c r="AJ61" s="938"/>
      <c r="AK61" s="938"/>
      <c r="AL61" s="938"/>
      <c r="AM61" s="948" t="s">
        <v>7383</v>
      </c>
      <c r="AN61" s="948" t="s">
        <v>7384</v>
      </c>
      <c r="AO61" s="948" t="s">
        <v>7385</v>
      </c>
      <c r="AP61" s="948" t="s">
        <v>7386</v>
      </c>
      <c r="AQ61" s="948" t="s">
        <v>7387</v>
      </c>
      <c r="AR61" s="948" t="s">
        <v>7388</v>
      </c>
      <c r="AS61" s="948" t="s">
        <v>7389</v>
      </c>
      <c r="AT61" s="948" t="s">
        <v>7390</v>
      </c>
      <c r="AU61" s="948" t="s">
        <v>7391</v>
      </c>
      <c r="AV61" s="948" t="s">
        <v>7392</v>
      </c>
      <c r="AW61" s="948" t="s">
        <v>7393</v>
      </c>
      <c r="AX61" s="948" t="s">
        <v>7394</v>
      </c>
      <c r="AY61" s="948" t="s">
        <v>7395</v>
      </c>
      <c r="AZ61" s="948" t="s">
        <v>7396</v>
      </c>
      <c r="BA61" s="948" t="s">
        <v>7397</v>
      </c>
      <c r="BB61" s="948" t="s">
        <v>7398</v>
      </c>
      <c r="BC61" s="948" t="s">
        <v>7399</v>
      </c>
      <c r="BD61" s="948" t="s">
        <v>7400</v>
      </c>
      <c r="BE61" s="948" t="s">
        <v>7401</v>
      </c>
      <c r="BF61" s="948" t="s">
        <v>7402</v>
      </c>
      <c r="BG61" s="948" t="s">
        <v>7403</v>
      </c>
      <c r="BH61" s="948" t="s">
        <v>7404</v>
      </c>
      <c r="BI61" s="948" t="s">
        <v>7405</v>
      </c>
      <c r="BJ61" s="948" t="s">
        <v>7406</v>
      </c>
      <c r="BK61" s="948" t="s">
        <v>7407</v>
      </c>
      <c r="BL61" s="948" t="s">
        <v>7408</v>
      </c>
      <c r="BM61" s="948" t="s">
        <v>7409</v>
      </c>
      <c r="BN61" s="948" t="s">
        <v>7410</v>
      </c>
      <c r="BO61" s="948" t="s">
        <v>7411</v>
      </c>
      <c r="BP61" s="948" t="s">
        <v>7412</v>
      </c>
      <c r="BQ61" s="938"/>
      <c r="BR61" s="938"/>
      <c r="BS61" s="938"/>
      <c r="BT61" s="938"/>
      <c r="BU61" s="938"/>
      <c r="BV61" s="948" t="s">
        <v>7413</v>
      </c>
      <c r="BW61" s="948" t="s">
        <v>7414</v>
      </c>
      <c r="BX61" s="948" t="s">
        <v>7415</v>
      </c>
      <c r="BY61" s="938"/>
      <c r="BZ61" s="948" t="s">
        <v>7416</v>
      </c>
      <c r="CA61" s="938"/>
      <c r="CB61" s="948" t="s">
        <v>7417</v>
      </c>
      <c r="CC61" s="948" t="s">
        <v>7418</v>
      </c>
      <c r="CD61" s="948" t="s">
        <v>7419</v>
      </c>
      <c r="CE61" s="948" t="s">
        <v>7420</v>
      </c>
      <c r="CF61" s="948" t="s">
        <v>7421</v>
      </c>
      <c r="CG61" s="948" t="s">
        <v>7422</v>
      </c>
      <c r="CH61" s="948" t="s">
        <v>7423</v>
      </c>
      <c r="CI61" s="948" t="s">
        <v>7424</v>
      </c>
      <c r="CJ61" s="938"/>
      <c r="CK61" s="948" t="s">
        <v>7425</v>
      </c>
      <c r="CL61" s="938"/>
      <c r="CM61" s="938"/>
      <c r="CN61" s="938"/>
      <c r="CO61" s="938"/>
      <c r="CP61" s="938"/>
      <c r="CQ61" s="938"/>
      <c r="CR61" s="938"/>
      <c r="CS61" s="1343"/>
    </row>
    <row r="62" spans="2:97" s="346" customFormat="1" ht="17.25" customHeight="1" x14ac:dyDescent="0.2">
      <c r="B62" s="352" t="s">
        <v>2215</v>
      </c>
      <c r="C62" s="1709" t="s">
        <v>2062</v>
      </c>
      <c r="D62" s="1710"/>
      <c r="E62" s="1349"/>
      <c r="F62" s="938"/>
      <c r="G62" s="938"/>
      <c r="H62" s="938"/>
      <c r="I62" s="938"/>
      <c r="J62" s="938"/>
      <c r="K62" s="938"/>
      <c r="L62" s="938"/>
      <c r="M62" s="938"/>
      <c r="N62" s="938"/>
      <c r="O62" s="938"/>
      <c r="P62" s="938"/>
      <c r="Q62" s="938"/>
      <c r="R62" s="938"/>
      <c r="S62" s="938"/>
      <c r="T62" s="938"/>
      <c r="U62" s="938"/>
      <c r="V62" s="948" t="s">
        <v>7426</v>
      </c>
      <c r="W62" s="948" t="s">
        <v>7427</v>
      </c>
      <c r="X62" s="948" t="s">
        <v>7428</v>
      </c>
      <c r="Y62" s="948" t="s">
        <v>7429</v>
      </c>
      <c r="Z62" s="938"/>
      <c r="AA62" s="938"/>
      <c r="AB62" s="938"/>
      <c r="AC62" s="938"/>
      <c r="AD62" s="938"/>
      <c r="AE62" s="938"/>
      <c r="AF62" s="948" t="s">
        <v>7430</v>
      </c>
      <c r="AG62" s="938"/>
      <c r="AH62" s="938"/>
      <c r="AI62" s="938"/>
      <c r="AJ62" s="938"/>
      <c r="AK62" s="938"/>
      <c r="AL62" s="938"/>
      <c r="AM62" s="948" t="s">
        <v>7431</v>
      </c>
      <c r="AN62" s="948" t="s">
        <v>7432</v>
      </c>
      <c r="AO62" s="948" t="s">
        <v>7433</v>
      </c>
      <c r="AP62" s="948" t="s">
        <v>7434</v>
      </c>
      <c r="AQ62" s="948" t="s">
        <v>7435</v>
      </c>
      <c r="AR62" s="948" t="s">
        <v>7436</v>
      </c>
      <c r="AS62" s="948" t="s">
        <v>7437</v>
      </c>
      <c r="AT62" s="948" t="s">
        <v>7438</v>
      </c>
      <c r="AU62" s="948" t="s">
        <v>7439</v>
      </c>
      <c r="AV62" s="948" t="s">
        <v>7440</v>
      </c>
      <c r="AW62" s="948" t="s">
        <v>7441</v>
      </c>
      <c r="AX62" s="948" t="s">
        <v>7442</v>
      </c>
      <c r="AY62" s="948" t="s">
        <v>7443</v>
      </c>
      <c r="AZ62" s="948" t="s">
        <v>7444</v>
      </c>
      <c r="BA62" s="948" t="s">
        <v>7445</v>
      </c>
      <c r="BB62" s="948" t="s">
        <v>7446</v>
      </c>
      <c r="BC62" s="948" t="s">
        <v>7447</v>
      </c>
      <c r="BD62" s="948" t="s">
        <v>7448</v>
      </c>
      <c r="BE62" s="948" t="s">
        <v>7449</v>
      </c>
      <c r="BF62" s="948" t="s">
        <v>7450</v>
      </c>
      <c r="BG62" s="948" t="s">
        <v>7451</v>
      </c>
      <c r="BH62" s="948" t="s">
        <v>7452</v>
      </c>
      <c r="BI62" s="948" t="s">
        <v>7453</v>
      </c>
      <c r="BJ62" s="948" t="s">
        <v>7454</v>
      </c>
      <c r="BK62" s="948" t="s">
        <v>7455</v>
      </c>
      <c r="BL62" s="948" t="s">
        <v>7456</v>
      </c>
      <c r="BM62" s="948" t="s">
        <v>7457</v>
      </c>
      <c r="BN62" s="948" t="s">
        <v>7458</v>
      </c>
      <c r="BO62" s="948" t="s">
        <v>7459</v>
      </c>
      <c r="BP62" s="948" t="s">
        <v>7460</v>
      </c>
      <c r="BQ62" s="938"/>
      <c r="BR62" s="938"/>
      <c r="BS62" s="938"/>
      <c r="BT62" s="938"/>
      <c r="BU62" s="938"/>
      <c r="BV62" s="948" t="s">
        <v>7461</v>
      </c>
      <c r="BW62" s="948" t="s">
        <v>7462</v>
      </c>
      <c r="BX62" s="948" t="s">
        <v>7463</v>
      </c>
      <c r="BY62" s="938"/>
      <c r="BZ62" s="948" t="s">
        <v>7464</v>
      </c>
      <c r="CA62" s="938"/>
      <c r="CB62" s="948" t="s">
        <v>7465</v>
      </c>
      <c r="CC62" s="948" t="s">
        <v>7466</v>
      </c>
      <c r="CD62" s="948" t="s">
        <v>7467</v>
      </c>
      <c r="CE62" s="948" t="s">
        <v>7468</v>
      </c>
      <c r="CF62" s="948" t="s">
        <v>7469</v>
      </c>
      <c r="CG62" s="948" t="s">
        <v>7470</v>
      </c>
      <c r="CH62" s="948" t="s">
        <v>7471</v>
      </c>
      <c r="CI62" s="948" t="s">
        <v>7472</v>
      </c>
      <c r="CJ62" s="938"/>
      <c r="CK62" s="948" t="s">
        <v>7473</v>
      </c>
      <c r="CL62" s="938"/>
      <c r="CM62" s="938"/>
      <c r="CN62" s="938"/>
      <c r="CO62" s="938"/>
      <c r="CP62" s="938"/>
      <c r="CQ62" s="938"/>
      <c r="CR62" s="938"/>
      <c r="CS62" s="1343"/>
    </row>
    <row r="63" spans="2:97" ht="17.25" customHeight="1" x14ac:dyDescent="0.2">
      <c r="B63" s="352" t="s">
        <v>2216</v>
      </c>
      <c r="C63" s="1709" t="s">
        <v>2684</v>
      </c>
      <c r="D63" s="1710"/>
      <c r="E63" s="1349"/>
      <c r="F63" s="938"/>
      <c r="G63" s="938"/>
      <c r="H63" s="938"/>
      <c r="I63" s="938"/>
      <c r="J63" s="938"/>
      <c r="K63" s="938"/>
      <c r="L63" s="938"/>
      <c r="M63" s="938"/>
      <c r="N63" s="938"/>
      <c r="O63" s="938"/>
      <c r="P63" s="938"/>
      <c r="Q63" s="938"/>
      <c r="R63" s="938"/>
      <c r="S63" s="938"/>
      <c r="T63" s="938"/>
      <c r="U63" s="938"/>
      <c r="V63" s="948" t="s">
        <v>7474</v>
      </c>
      <c r="W63" s="948" t="s">
        <v>7475</v>
      </c>
      <c r="X63" s="948" t="s">
        <v>7476</v>
      </c>
      <c r="Y63" s="948" t="s">
        <v>7477</v>
      </c>
      <c r="Z63" s="938"/>
      <c r="AA63" s="938"/>
      <c r="AB63" s="938"/>
      <c r="AC63" s="938"/>
      <c r="AD63" s="938"/>
      <c r="AE63" s="938"/>
      <c r="AF63" s="948" t="s">
        <v>7478</v>
      </c>
      <c r="AG63" s="938"/>
      <c r="AH63" s="938"/>
      <c r="AI63" s="938"/>
      <c r="AJ63" s="938"/>
      <c r="AK63" s="938"/>
      <c r="AL63" s="938"/>
      <c r="AM63" s="948" t="s">
        <v>7479</v>
      </c>
      <c r="AN63" s="948" t="s">
        <v>7480</v>
      </c>
      <c r="AO63" s="948" t="s">
        <v>7481</v>
      </c>
      <c r="AP63" s="948" t="s">
        <v>7482</v>
      </c>
      <c r="AQ63" s="948" t="s">
        <v>7483</v>
      </c>
      <c r="AR63" s="948" t="s">
        <v>7484</v>
      </c>
      <c r="AS63" s="948" t="s">
        <v>7485</v>
      </c>
      <c r="AT63" s="948" t="s">
        <v>7486</v>
      </c>
      <c r="AU63" s="948" t="s">
        <v>7487</v>
      </c>
      <c r="AV63" s="948" t="s">
        <v>7488</v>
      </c>
      <c r="AW63" s="948" t="s">
        <v>7489</v>
      </c>
      <c r="AX63" s="948" t="s">
        <v>7490</v>
      </c>
      <c r="AY63" s="948" t="s">
        <v>7491</v>
      </c>
      <c r="AZ63" s="948" t="s">
        <v>7492</v>
      </c>
      <c r="BA63" s="948" t="s">
        <v>7493</v>
      </c>
      <c r="BB63" s="948" t="s">
        <v>7494</v>
      </c>
      <c r="BC63" s="948" t="s">
        <v>7495</v>
      </c>
      <c r="BD63" s="948" t="s">
        <v>7496</v>
      </c>
      <c r="BE63" s="948" t="s">
        <v>7497</v>
      </c>
      <c r="BF63" s="948" t="s">
        <v>7498</v>
      </c>
      <c r="BG63" s="948" t="s">
        <v>7499</v>
      </c>
      <c r="BH63" s="948" t="s">
        <v>7500</v>
      </c>
      <c r="BI63" s="948" t="s">
        <v>7501</v>
      </c>
      <c r="BJ63" s="948" t="s">
        <v>7502</v>
      </c>
      <c r="BK63" s="948" t="s">
        <v>7503</v>
      </c>
      <c r="BL63" s="948" t="s">
        <v>7504</v>
      </c>
      <c r="BM63" s="948" t="s">
        <v>7505</v>
      </c>
      <c r="BN63" s="948" t="s">
        <v>7506</v>
      </c>
      <c r="BO63" s="948" t="s">
        <v>7507</v>
      </c>
      <c r="BP63" s="948" t="s">
        <v>7508</v>
      </c>
      <c r="BQ63" s="938"/>
      <c r="BR63" s="938"/>
      <c r="BS63" s="938"/>
      <c r="BT63" s="938"/>
      <c r="BU63" s="938"/>
      <c r="BV63" s="948" t="s">
        <v>7509</v>
      </c>
      <c r="BW63" s="948" t="s">
        <v>7510</v>
      </c>
      <c r="BX63" s="948" t="s">
        <v>7511</v>
      </c>
      <c r="BY63" s="938"/>
      <c r="BZ63" s="948" t="s">
        <v>7512</v>
      </c>
      <c r="CA63" s="938"/>
      <c r="CB63" s="948" t="s">
        <v>7513</v>
      </c>
      <c r="CC63" s="948" t="s">
        <v>7514</v>
      </c>
      <c r="CD63" s="948" t="s">
        <v>7515</v>
      </c>
      <c r="CE63" s="948" t="s">
        <v>7516</v>
      </c>
      <c r="CF63" s="948" t="s">
        <v>7517</v>
      </c>
      <c r="CG63" s="948" t="s">
        <v>7518</v>
      </c>
      <c r="CH63" s="948" t="s">
        <v>7519</v>
      </c>
      <c r="CI63" s="948" t="s">
        <v>7520</v>
      </c>
      <c r="CJ63" s="938"/>
      <c r="CK63" s="948" t="s">
        <v>7521</v>
      </c>
      <c r="CL63" s="938"/>
      <c r="CM63" s="938"/>
      <c r="CN63" s="938"/>
      <c r="CO63" s="938"/>
      <c r="CP63" s="938"/>
      <c r="CQ63" s="938"/>
      <c r="CR63" s="938"/>
      <c r="CS63" s="1343"/>
    </row>
    <row r="64" spans="2:97" ht="17.25" customHeight="1" x14ac:dyDescent="0.2">
      <c r="B64" s="352" t="s">
        <v>2217</v>
      </c>
      <c r="C64" s="1709" t="s">
        <v>2685</v>
      </c>
      <c r="D64" s="1710"/>
      <c r="E64" s="1349"/>
      <c r="F64" s="938"/>
      <c r="G64" s="938"/>
      <c r="H64" s="938"/>
      <c r="I64" s="938"/>
      <c r="J64" s="938"/>
      <c r="K64" s="938"/>
      <c r="L64" s="938"/>
      <c r="M64" s="938"/>
      <c r="N64" s="938"/>
      <c r="O64" s="938"/>
      <c r="P64" s="938"/>
      <c r="Q64" s="938"/>
      <c r="R64" s="938"/>
      <c r="S64" s="938"/>
      <c r="T64" s="938"/>
      <c r="U64" s="938"/>
      <c r="V64" s="948" t="s">
        <v>7522</v>
      </c>
      <c r="W64" s="948" t="s">
        <v>7523</v>
      </c>
      <c r="X64" s="948" t="s">
        <v>7524</v>
      </c>
      <c r="Y64" s="948" t="s">
        <v>7525</v>
      </c>
      <c r="Z64" s="938"/>
      <c r="AA64" s="938"/>
      <c r="AB64" s="938"/>
      <c r="AC64" s="938"/>
      <c r="AD64" s="938"/>
      <c r="AE64" s="938"/>
      <c r="AF64" s="948" t="s">
        <v>7526</v>
      </c>
      <c r="AG64" s="938"/>
      <c r="AH64" s="938"/>
      <c r="AI64" s="938"/>
      <c r="AJ64" s="938"/>
      <c r="AK64" s="938"/>
      <c r="AL64" s="938"/>
      <c r="AM64" s="948" t="s">
        <v>7527</v>
      </c>
      <c r="AN64" s="948" t="s">
        <v>7528</v>
      </c>
      <c r="AO64" s="948" t="s">
        <v>7529</v>
      </c>
      <c r="AP64" s="948" t="s">
        <v>7530</v>
      </c>
      <c r="AQ64" s="948" t="s">
        <v>7531</v>
      </c>
      <c r="AR64" s="948" t="s">
        <v>7532</v>
      </c>
      <c r="AS64" s="948" t="s">
        <v>7533</v>
      </c>
      <c r="AT64" s="948" t="s">
        <v>7534</v>
      </c>
      <c r="AU64" s="948" t="s">
        <v>7535</v>
      </c>
      <c r="AV64" s="948" t="s">
        <v>7536</v>
      </c>
      <c r="AW64" s="948" t="s">
        <v>7537</v>
      </c>
      <c r="AX64" s="948" t="s">
        <v>7538</v>
      </c>
      <c r="AY64" s="948" t="s">
        <v>7539</v>
      </c>
      <c r="AZ64" s="948" t="s">
        <v>7540</v>
      </c>
      <c r="BA64" s="948" t="s">
        <v>7541</v>
      </c>
      <c r="BB64" s="948" t="s">
        <v>7542</v>
      </c>
      <c r="BC64" s="948" t="s">
        <v>7543</v>
      </c>
      <c r="BD64" s="948" t="s">
        <v>7544</v>
      </c>
      <c r="BE64" s="948" t="s">
        <v>7545</v>
      </c>
      <c r="BF64" s="948" t="s">
        <v>7546</v>
      </c>
      <c r="BG64" s="948" t="s">
        <v>7547</v>
      </c>
      <c r="BH64" s="948" t="s">
        <v>7548</v>
      </c>
      <c r="BI64" s="948" t="s">
        <v>7549</v>
      </c>
      <c r="BJ64" s="948" t="s">
        <v>7550</v>
      </c>
      <c r="BK64" s="948" t="s">
        <v>7551</v>
      </c>
      <c r="BL64" s="948" t="s">
        <v>7552</v>
      </c>
      <c r="BM64" s="948" t="s">
        <v>7553</v>
      </c>
      <c r="BN64" s="948" t="s">
        <v>7554</v>
      </c>
      <c r="BO64" s="948" t="s">
        <v>7555</v>
      </c>
      <c r="BP64" s="948" t="s">
        <v>7556</v>
      </c>
      <c r="BQ64" s="938"/>
      <c r="BR64" s="938"/>
      <c r="BS64" s="938"/>
      <c r="BT64" s="938"/>
      <c r="BU64" s="938"/>
      <c r="BV64" s="948" t="s">
        <v>7557</v>
      </c>
      <c r="BW64" s="948" t="s">
        <v>7558</v>
      </c>
      <c r="BX64" s="948" t="s">
        <v>7559</v>
      </c>
      <c r="BY64" s="938"/>
      <c r="BZ64" s="948" t="s">
        <v>7560</v>
      </c>
      <c r="CA64" s="938"/>
      <c r="CB64" s="948" t="s">
        <v>7561</v>
      </c>
      <c r="CC64" s="948" t="s">
        <v>7562</v>
      </c>
      <c r="CD64" s="948" t="s">
        <v>7563</v>
      </c>
      <c r="CE64" s="948" t="s">
        <v>7564</v>
      </c>
      <c r="CF64" s="948" t="s">
        <v>7565</v>
      </c>
      <c r="CG64" s="948" t="s">
        <v>7566</v>
      </c>
      <c r="CH64" s="948" t="s">
        <v>7567</v>
      </c>
      <c r="CI64" s="948" t="s">
        <v>7568</v>
      </c>
      <c r="CJ64" s="938"/>
      <c r="CK64" s="948" t="s">
        <v>7569</v>
      </c>
      <c r="CL64" s="938"/>
      <c r="CM64" s="938"/>
      <c r="CN64" s="938"/>
      <c r="CO64" s="938"/>
      <c r="CP64" s="938"/>
      <c r="CQ64" s="938"/>
      <c r="CR64" s="938"/>
      <c r="CS64" s="1343"/>
    </row>
    <row r="65" spans="2:97" ht="17.25" customHeight="1" x14ac:dyDescent="0.2">
      <c r="B65" s="352" t="s">
        <v>2218</v>
      </c>
      <c r="C65" s="1709" t="s">
        <v>2686</v>
      </c>
      <c r="D65" s="1710"/>
      <c r="E65" s="1349"/>
      <c r="F65" s="938"/>
      <c r="G65" s="938"/>
      <c r="H65" s="938"/>
      <c r="I65" s="938"/>
      <c r="J65" s="938"/>
      <c r="K65" s="938"/>
      <c r="L65" s="938"/>
      <c r="M65" s="938"/>
      <c r="N65" s="938"/>
      <c r="O65" s="938"/>
      <c r="P65" s="938"/>
      <c r="Q65" s="938"/>
      <c r="R65" s="938"/>
      <c r="S65" s="938"/>
      <c r="T65" s="938"/>
      <c r="U65" s="938"/>
      <c r="V65" s="948" t="s">
        <v>7570</v>
      </c>
      <c r="W65" s="948" t="s">
        <v>7571</v>
      </c>
      <c r="X65" s="948" t="s">
        <v>7572</v>
      </c>
      <c r="Y65" s="948" t="s">
        <v>7573</v>
      </c>
      <c r="Z65" s="938"/>
      <c r="AA65" s="938"/>
      <c r="AB65" s="938"/>
      <c r="AC65" s="938"/>
      <c r="AD65" s="938"/>
      <c r="AE65" s="938"/>
      <c r="AF65" s="948" t="s">
        <v>7574</v>
      </c>
      <c r="AG65" s="938"/>
      <c r="AH65" s="938"/>
      <c r="AI65" s="938"/>
      <c r="AJ65" s="938"/>
      <c r="AK65" s="938"/>
      <c r="AL65" s="938"/>
      <c r="AM65" s="948" t="s">
        <v>7575</v>
      </c>
      <c r="AN65" s="948" t="s">
        <v>7576</v>
      </c>
      <c r="AO65" s="948" t="s">
        <v>7577</v>
      </c>
      <c r="AP65" s="948" t="s">
        <v>7578</v>
      </c>
      <c r="AQ65" s="948" t="s">
        <v>7579</v>
      </c>
      <c r="AR65" s="948" t="s">
        <v>7580</v>
      </c>
      <c r="AS65" s="948" t="s">
        <v>7581</v>
      </c>
      <c r="AT65" s="948" t="s">
        <v>7582</v>
      </c>
      <c r="AU65" s="948" t="s">
        <v>7583</v>
      </c>
      <c r="AV65" s="948" t="s">
        <v>7584</v>
      </c>
      <c r="AW65" s="948" t="s">
        <v>7585</v>
      </c>
      <c r="AX65" s="948" t="s">
        <v>7586</v>
      </c>
      <c r="AY65" s="948" t="s">
        <v>7587</v>
      </c>
      <c r="AZ65" s="948" t="s">
        <v>7588</v>
      </c>
      <c r="BA65" s="948" t="s">
        <v>7589</v>
      </c>
      <c r="BB65" s="948" t="s">
        <v>7590</v>
      </c>
      <c r="BC65" s="948" t="s">
        <v>7591</v>
      </c>
      <c r="BD65" s="948" t="s">
        <v>7592</v>
      </c>
      <c r="BE65" s="948" t="s">
        <v>7593</v>
      </c>
      <c r="BF65" s="948" t="s">
        <v>7594</v>
      </c>
      <c r="BG65" s="948" t="s">
        <v>7595</v>
      </c>
      <c r="BH65" s="948" t="s">
        <v>7596</v>
      </c>
      <c r="BI65" s="948" t="s">
        <v>7597</v>
      </c>
      <c r="BJ65" s="948" t="s">
        <v>7598</v>
      </c>
      <c r="BK65" s="948" t="s">
        <v>7599</v>
      </c>
      <c r="BL65" s="948" t="s">
        <v>7600</v>
      </c>
      <c r="BM65" s="948" t="s">
        <v>7601</v>
      </c>
      <c r="BN65" s="948" t="s">
        <v>7602</v>
      </c>
      <c r="BO65" s="948" t="s">
        <v>7603</v>
      </c>
      <c r="BP65" s="948" t="s">
        <v>7604</v>
      </c>
      <c r="BQ65" s="938"/>
      <c r="BR65" s="938"/>
      <c r="BS65" s="938"/>
      <c r="BT65" s="938"/>
      <c r="BU65" s="938"/>
      <c r="BV65" s="948" t="s">
        <v>7605</v>
      </c>
      <c r="BW65" s="948" t="s">
        <v>7606</v>
      </c>
      <c r="BX65" s="948" t="s">
        <v>7607</v>
      </c>
      <c r="BY65" s="938"/>
      <c r="BZ65" s="948" t="s">
        <v>7608</v>
      </c>
      <c r="CA65" s="938"/>
      <c r="CB65" s="948" t="s">
        <v>7609</v>
      </c>
      <c r="CC65" s="948" t="s">
        <v>7610</v>
      </c>
      <c r="CD65" s="948" t="s">
        <v>7611</v>
      </c>
      <c r="CE65" s="948" t="s">
        <v>7612</v>
      </c>
      <c r="CF65" s="948" t="s">
        <v>7613</v>
      </c>
      <c r="CG65" s="948" t="s">
        <v>7614</v>
      </c>
      <c r="CH65" s="948" t="s">
        <v>7615</v>
      </c>
      <c r="CI65" s="948" t="s">
        <v>7616</v>
      </c>
      <c r="CJ65" s="938"/>
      <c r="CK65" s="948" t="s">
        <v>7617</v>
      </c>
      <c r="CL65" s="938"/>
      <c r="CM65" s="938"/>
      <c r="CN65" s="938"/>
      <c r="CO65" s="938"/>
      <c r="CP65" s="938"/>
      <c r="CQ65" s="938"/>
      <c r="CR65" s="938"/>
      <c r="CS65" s="1343"/>
    </row>
    <row r="66" spans="2:97" ht="17.25" customHeight="1" x14ac:dyDescent="0.2">
      <c r="B66" s="352" t="s">
        <v>2219</v>
      </c>
      <c r="C66" s="1709" t="s">
        <v>2687</v>
      </c>
      <c r="D66" s="1710"/>
      <c r="E66" s="1349"/>
      <c r="F66" s="938"/>
      <c r="G66" s="938"/>
      <c r="H66" s="938"/>
      <c r="I66" s="938"/>
      <c r="J66" s="938"/>
      <c r="K66" s="938"/>
      <c r="L66" s="938"/>
      <c r="M66" s="938"/>
      <c r="N66" s="938"/>
      <c r="O66" s="938"/>
      <c r="P66" s="938"/>
      <c r="Q66" s="938"/>
      <c r="R66" s="938"/>
      <c r="S66" s="938"/>
      <c r="T66" s="938"/>
      <c r="U66" s="938"/>
      <c r="V66" s="948" t="s">
        <v>7618</v>
      </c>
      <c r="W66" s="948" t="s">
        <v>7619</v>
      </c>
      <c r="X66" s="948" t="s">
        <v>7620</v>
      </c>
      <c r="Y66" s="948" t="s">
        <v>7621</v>
      </c>
      <c r="Z66" s="938"/>
      <c r="AA66" s="938"/>
      <c r="AB66" s="938"/>
      <c r="AC66" s="938"/>
      <c r="AD66" s="938"/>
      <c r="AE66" s="938"/>
      <c r="AF66" s="948" t="s">
        <v>7622</v>
      </c>
      <c r="AG66" s="938"/>
      <c r="AH66" s="938"/>
      <c r="AI66" s="938"/>
      <c r="AJ66" s="938"/>
      <c r="AK66" s="938"/>
      <c r="AL66" s="938"/>
      <c r="AM66" s="948" t="s">
        <v>7623</v>
      </c>
      <c r="AN66" s="948" t="s">
        <v>7624</v>
      </c>
      <c r="AO66" s="948" t="s">
        <v>7625</v>
      </c>
      <c r="AP66" s="948" t="s">
        <v>7626</v>
      </c>
      <c r="AQ66" s="948" t="s">
        <v>7627</v>
      </c>
      <c r="AR66" s="948" t="s">
        <v>7628</v>
      </c>
      <c r="AS66" s="948" t="s">
        <v>7629</v>
      </c>
      <c r="AT66" s="948" t="s">
        <v>7630</v>
      </c>
      <c r="AU66" s="948" t="s">
        <v>7631</v>
      </c>
      <c r="AV66" s="948" t="s">
        <v>7632</v>
      </c>
      <c r="AW66" s="948" t="s">
        <v>7633</v>
      </c>
      <c r="AX66" s="948" t="s">
        <v>7634</v>
      </c>
      <c r="AY66" s="948" t="s">
        <v>7635</v>
      </c>
      <c r="AZ66" s="948" t="s">
        <v>7636</v>
      </c>
      <c r="BA66" s="948" t="s">
        <v>7637</v>
      </c>
      <c r="BB66" s="948" t="s">
        <v>7638</v>
      </c>
      <c r="BC66" s="948" t="s">
        <v>7639</v>
      </c>
      <c r="BD66" s="948" t="s">
        <v>7640</v>
      </c>
      <c r="BE66" s="948" t="s">
        <v>7641</v>
      </c>
      <c r="BF66" s="948" t="s">
        <v>7642</v>
      </c>
      <c r="BG66" s="948" t="s">
        <v>7643</v>
      </c>
      <c r="BH66" s="948" t="s">
        <v>7644</v>
      </c>
      <c r="BI66" s="948" t="s">
        <v>7645</v>
      </c>
      <c r="BJ66" s="948" t="s">
        <v>7646</v>
      </c>
      <c r="BK66" s="948" t="s">
        <v>7647</v>
      </c>
      <c r="BL66" s="948" t="s">
        <v>7648</v>
      </c>
      <c r="BM66" s="948" t="s">
        <v>7649</v>
      </c>
      <c r="BN66" s="948" t="s">
        <v>7650</v>
      </c>
      <c r="BO66" s="948" t="s">
        <v>7651</v>
      </c>
      <c r="BP66" s="948" t="s">
        <v>7652</v>
      </c>
      <c r="BQ66" s="938"/>
      <c r="BR66" s="938"/>
      <c r="BS66" s="938"/>
      <c r="BT66" s="938"/>
      <c r="BU66" s="938"/>
      <c r="BV66" s="948" t="s">
        <v>7653</v>
      </c>
      <c r="BW66" s="948" t="s">
        <v>7654</v>
      </c>
      <c r="BX66" s="948" t="s">
        <v>7655</v>
      </c>
      <c r="BY66" s="938"/>
      <c r="BZ66" s="948" t="s">
        <v>7656</v>
      </c>
      <c r="CA66" s="938"/>
      <c r="CB66" s="948" t="s">
        <v>7657</v>
      </c>
      <c r="CC66" s="948" t="s">
        <v>7658</v>
      </c>
      <c r="CD66" s="948" t="s">
        <v>7659</v>
      </c>
      <c r="CE66" s="948" t="s">
        <v>7660</v>
      </c>
      <c r="CF66" s="948" t="s">
        <v>7661</v>
      </c>
      <c r="CG66" s="948" t="s">
        <v>7662</v>
      </c>
      <c r="CH66" s="948" t="s">
        <v>7663</v>
      </c>
      <c r="CI66" s="948" t="s">
        <v>7664</v>
      </c>
      <c r="CJ66" s="938"/>
      <c r="CK66" s="948" t="s">
        <v>7665</v>
      </c>
      <c r="CL66" s="938"/>
      <c r="CM66" s="938"/>
      <c r="CN66" s="938"/>
      <c r="CO66" s="938"/>
      <c r="CP66" s="938"/>
      <c r="CQ66" s="938"/>
      <c r="CR66" s="938"/>
      <c r="CS66" s="1343"/>
    </row>
    <row r="67" spans="2:97" ht="17.25" customHeight="1" x14ac:dyDescent="0.2">
      <c r="B67" s="352" t="s">
        <v>2220</v>
      </c>
      <c r="C67" s="1709" t="s">
        <v>2688</v>
      </c>
      <c r="D67" s="1710"/>
      <c r="E67" s="1349"/>
      <c r="F67" s="938"/>
      <c r="G67" s="938"/>
      <c r="H67" s="938"/>
      <c r="I67" s="938"/>
      <c r="J67" s="938"/>
      <c r="K67" s="938"/>
      <c r="L67" s="938"/>
      <c r="M67" s="938"/>
      <c r="N67" s="938"/>
      <c r="O67" s="938"/>
      <c r="P67" s="938"/>
      <c r="Q67" s="938"/>
      <c r="R67" s="938"/>
      <c r="S67" s="938"/>
      <c r="T67" s="938"/>
      <c r="U67" s="938"/>
      <c r="V67" s="948" t="s">
        <v>7666</v>
      </c>
      <c r="W67" s="948" t="s">
        <v>7667</v>
      </c>
      <c r="X67" s="948" t="s">
        <v>7668</v>
      </c>
      <c r="Y67" s="948" t="s">
        <v>7669</v>
      </c>
      <c r="Z67" s="938"/>
      <c r="AA67" s="938"/>
      <c r="AB67" s="938"/>
      <c r="AC67" s="938"/>
      <c r="AD67" s="938"/>
      <c r="AE67" s="938"/>
      <c r="AF67" s="948" t="s">
        <v>7670</v>
      </c>
      <c r="AG67" s="938"/>
      <c r="AH67" s="938"/>
      <c r="AI67" s="938"/>
      <c r="AJ67" s="938"/>
      <c r="AK67" s="938"/>
      <c r="AL67" s="938"/>
      <c r="AM67" s="948" t="s">
        <v>7671</v>
      </c>
      <c r="AN67" s="948" t="s">
        <v>7672</v>
      </c>
      <c r="AO67" s="948" t="s">
        <v>7673</v>
      </c>
      <c r="AP67" s="948" t="s">
        <v>7674</v>
      </c>
      <c r="AQ67" s="948" t="s">
        <v>7675</v>
      </c>
      <c r="AR67" s="948" t="s">
        <v>7676</v>
      </c>
      <c r="AS67" s="948" t="s">
        <v>7677</v>
      </c>
      <c r="AT67" s="948" t="s">
        <v>7678</v>
      </c>
      <c r="AU67" s="948" t="s">
        <v>7679</v>
      </c>
      <c r="AV67" s="948" t="s">
        <v>7680</v>
      </c>
      <c r="AW67" s="948" t="s">
        <v>7681</v>
      </c>
      <c r="AX67" s="948" t="s">
        <v>7682</v>
      </c>
      <c r="AY67" s="948" t="s">
        <v>7683</v>
      </c>
      <c r="AZ67" s="948" t="s">
        <v>7684</v>
      </c>
      <c r="BA67" s="948" t="s">
        <v>7685</v>
      </c>
      <c r="BB67" s="948" t="s">
        <v>7686</v>
      </c>
      <c r="BC67" s="948" t="s">
        <v>7687</v>
      </c>
      <c r="BD67" s="948" t="s">
        <v>7688</v>
      </c>
      <c r="BE67" s="948" t="s">
        <v>7689</v>
      </c>
      <c r="BF67" s="948" t="s">
        <v>7690</v>
      </c>
      <c r="BG67" s="948" t="s">
        <v>7691</v>
      </c>
      <c r="BH67" s="948" t="s">
        <v>7692</v>
      </c>
      <c r="BI67" s="948" t="s">
        <v>7693</v>
      </c>
      <c r="BJ67" s="948" t="s">
        <v>7694</v>
      </c>
      <c r="BK67" s="948" t="s">
        <v>7695</v>
      </c>
      <c r="BL67" s="948" t="s">
        <v>7696</v>
      </c>
      <c r="BM67" s="948" t="s">
        <v>7697</v>
      </c>
      <c r="BN67" s="948" t="s">
        <v>7698</v>
      </c>
      <c r="BO67" s="948" t="s">
        <v>7699</v>
      </c>
      <c r="BP67" s="948" t="s">
        <v>7700</v>
      </c>
      <c r="BQ67" s="938"/>
      <c r="BR67" s="938"/>
      <c r="BS67" s="938"/>
      <c r="BT67" s="938"/>
      <c r="BU67" s="938"/>
      <c r="BV67" s="948" t="s">
        <v>7701</v>
      </c>
      <c r="BW67" s="948" t="s">
        <v>7702</v>
      </c>
      <c r="BX67" s="948" t="s">
        <v>7703</v>
      </c>
      <c r="BY67" s="938"/>
      <c r="BZ67" s="948" t="s">
        <v>7704</v>
      </c>
      <c r="CA67" s="938"/>
      <c r="CB67" s="948" t="s">
        <v>7705</v>
      </c>
      <c r="CC67" s="948" t="s">
        <v>7706</v>
      </c>
      <c r="CD67" s="948" t="s">
        <v>7707</v>
      </c>
      <c r="CE67" s="948" t="s">
        <v>7708</v>
      </c>
      <c r="CF67" s="948" t="s">
        <v>7709</v>
      </c>
      <c r="CG67" s="948" t="s">
        <v>7710</v>
      </c>
      <c r="CH67" s="948" t="s">
        <v>7711</v>
      </c>
      <c r="CI67" s="948" t="s">
        <v>7712</v>
      </c>
      <c r="CJ67" s="938"/>
      <c r="CK67" s="948" t="s">
        <v>7713</v>
      </c>
      <c r="CL67" s="938"/>
      <c r="CM67" s="938"/>
      <c r="CN67" s="938"/>
      <c r="CO67" s="938"/>
      <c r="CP67" s="938"/>
      <c r="CQ67" s="938"/>
      <c r="CR67" s="938"/>
      <c r="CS67" s="1343"/>
    </row>
    <row r="68" spans="2:97" ht="17.25" customHeight="1" x14ac:dyDescent="0.2">
      <c r="B68" s="352" t="s">
        <v>2666</v>
      </c>
      <c r="C68" s="1709" t="s">
        <v>2689</v>
      </c>
      <c r="D68" s="1710"/>
      <c r="E68" s="1349"/>
      <c r="F68" s="938"/>
      <c r="G68" s="938"/>
      <c r="H68" s="938"/>
      <c r="I68" s="938"/>
      <c r="J68" s="938"/>
      <c r="K68" s="938"/>
      <c r="L68" s="938"/>
      <c r="M68" s="938"/>
      <c r="N68" s="938"/>
      <c r="O68" s="938"/>
      <c r="P68" s="938"/>
      <c r="Q68" s="938"/>
      <c r="R68" s="938"/>
      <c r="S68" s="938"/>
      <c r="T68" s="938"/>
      <c r="U68" s="938"/>
      <c r="V68" s="948" t="s">
        <v>7714</v>
      </c>
      <c r="W68" s="948" t="s">
        <v>7715</v>
      </c>
      <c r="X68" s="948" t="s">
        <v>7716</v>
      </c>
      <c r="Y68" s="948" t="s">
        <v>7717</v>
      </c>
      <c r="Z68" s="938"/>
      <c r="AA68" s="938"/>
      <c r="AB68" s="938"/>
      <c r="AC68" s="938"/>
      <c r="AD68" s="938"/>
      <c r="AE68" s="938"/>
      <c r="AF68" s="948" t="s">
        <v>7718</v>
      </c>
      <c r="AG68" s="938"/>
      <c r="AH68" s="938"/>
      <c r="AI68" s="938"/>
      <c r="AJ68" s="938"/>
      <c r="AK68" s="938"/>
      <c r="AL68" s="938"/>
      <c r="AM68" s="948" t="s">
        <v>7719</v>
      </c>
      <c r="AN68" s="948" t="s">
        <v>7720</v>
      </c>
      <c r="AO68" s="948" t="s">
        <v>7721</v>
      </c>
      <c r="AP68" s="948" t="s">
        <v>7722</v>
      </c>
      <c r="AQ68" s="948" t="s">
        <v>7723</v>
      </c>
      <c r="AR68" s="948" t="s">
        <v>7724</v>
      </c>
      <c r="AS68" s="948" t="s">
        <v>7725</v>
      </c>
      <c r="AT68" s="948" t="s">
        <v>7726</v>
      </c>
      <c r="AU68" s="948" t="s">
        <v>7727</v>
      </c>
      <c r="AV68" s="948" t="s">
        <v>7728</v>
      </c>
      <c r="AW68" s="948" t="s">
        <v>7729</v>
      </c>
      <c r="AX68" s="948" t="s">
        <v>7730</v>
      </c>
      <c r="AY68" s="948" t="s">
        <v>7731</v>
      </c>
      <c r="AZ68" s="948" t="s">
        <v>7732</v>
      </c>
      <c r="BA68" s="948" t="s">
        <v>7733</v>
      </c>
      <c r="BB68" s="948" t="s">
        <v>7734</v>
      </c>
      <c r="BC68" s="948" t="s">
        <v>7735</v>
      </c>
      <c r="BD68" s="948" t="s">
        <v>7736</v>
      </c>
      <c r="BE68" s="948" t="s">
        <v>7737</v>
      </c>
      <c r="BF68" s="948" t="s">
        <v>7738</v>
      </c>
      <c r="BG68" s="948" t="s">
        <v>7739</v>
      </c>
      <c r="BH68" s="948" t="s">
        <v>7740</v>
      </c>
      <c r="BI68" s="948" t="s">
        <v>7741</v>
      </c>
      <c r="BJ68" s="948" t="s">
        <v>7742</v>
      </c>
      <c r="BK68" s="948" t="s">
        <v>7743</v>
      </c>
      <c r="BL68" s="948" t="s">
        <v>7744</v>
      </c>
      <c r="BM68" s="948" t="s">
        <v>7745</v>
      </c>
      <c r="BN68" s="948" t="s">
        <v>7746</v>
      </c>
      <c r="BO68" s="948" t="s">
        <v>7747</v>
      </c>
      <c r="BP68" s="948" t="s">
        <v>7748</v>
      </c>
      <c r="BQ68" s="938"/>
      <c r="BR68" s="938"/>
      <c r="BS68" s="938"/>
      <c r="BT68" s="938"/>
      <c r="BU68" s="938"/>
      <c r="BV68" s="948" t="s">
        <v>7749</v>
      </c>
      <c r="BW68" s="948" t="s">
        <v>7750</v>
      </c>
      <c r="BX68" s="948" t="s">
        <v>7751</v>
      </c>
      <c r="BY68" s="938"/>
      <c r="BZ68" s="948" t="s">
        <v>7752</v>
      </c>
      <c r="CA68" s="938"/>
      <c r="CB68" s="948" t="s">
        <v>7753</v>
      </c>
      <c r="CC68" s="948" t="s">
        <v>7754</v>
      </c>
      <c r="CD68" s="948" t="s">
        <v>7755</v>
      </c>
      <c r="CE68" s="948" t="s">
        <v>7756</v>
      </c>
      <c r="CF68" s="948" t="s">
        <v>7757</v>
      </c>
      <c r="CG68" s="948" t="s">
        <v>7758</v>
      </c>
      <c r="CH68" s="948" t="s">
        <v>7759</v>
      </c>
      <c r="CI68" s="948" t="s">
        <v>7760</v>
      </c>
      <c r="CJ68" s="938"/>
      <c r="CK68" s="948" t="s">
        <v>7761</v>
      </c>
      <c r="CL68" s="938"/>
      <c r="CM68" s="938"/>
      <c r="CN68" s="938"/>
      <c r="CO68" s="938"/>
      <c r="CP68" s="938"/>
      <c r="CQ68" s="938"/>
      <c r="CR68" s="938"/>
      <c r="CS68" s="1343"/>
    </row>
    <row r="69" spans="2:97" ht="17.25" customHeight="1" x14ac:dyDescent="0.2">
      <c r="B69" s="352" t="s">
        <v>2667</v>
      </c>
      <c r="C69" s="1709" t="s">
        <v>2690</v>
      </c>
      <c r="D69" s="1710"/>
      <c r="E69" s="1349"/>
      <c r="F69" s="938"/>
      <c r="G69" s="938"/>
      <c r="H69" s="938"/>
      <c r="I69" s="938"/>
      <c r="J69" s="938"/>
      <c r="K69" s="938"/>
      <c r="L69" s="938"/>
      <c r="M69" s="938"/>
      <c r="N69" s="938"/>
      <c r="O69" s="938"/>
      <c r="P69" s="938"/>
      <c r="Q69" s="938"/>
      <c r="R69" s="938"/>
      <c r="S69" s="938"/>
      <c r="T69" s="938"/>
      <c r="U69" s="938"/>
      <c r="V69" s="948" t="s">
        <v>7762</v>
      </c>
      <c r="W69" s="948" t="s">
        <v>7763</v>
      </c>
      <c r="X69" s="948" t="s">
        <v>7764</v>
      </c>
      <c r="Y69" s="948" t="s">
        <v>7765</v>
      </c>
      <c r="Z69" s="938"/>
      <c r="AA69" s="938"/>
      <c r="AB69" s="938"/>
      <c r="AC69" s="938"/>
      <c r="AD69" s="938"/>
      <c r="AE69" s="938"/>
      <c r="AF69" s="948" t="s">
        <v>7766</v>
      </c>
      <c r="AG69" s="938"/>
      <c r="AH69" s="938"/>
      <c r="AI69" s="938"/>
      <c r="AJ69" s="938"/>
      <c r="AK69" s="938"/>
      <c r="AL69" s="938"/>
      <c r="AM69" s="948" t="s">
        <v>7767</v>
      </c>
      <c r="AN69" s="948" t="s">
        <v>7768</v>
      </c>
      <c r="AO69" s="948" t="s">
        <v>7769</v>
      </c>
      <c r="AP69" s="948" t="s">
        <v>7770</v>
      </c>
      <c r="AQ69" s="948" t="s">
        <v>7771</v>
      </c>
      <c r="AR69" s="948" t="s">
        <v>7772</v>
      </c>
      <c r="AS69" s="948" t="s">
        <v>7773</v>
      </c>
      <c r="AT69" s="948" t="s">
        <v>7774</v>
      </c>
      <c r="AU69" s="948" t="s">
        <v>7775</v>
      </c>
      <c r="AV69" s="948" t="s">
        <v>7776</v>
      </c>
      <c r="AW69" s="948" t="s">
        <v>7777</v>
      </c>
      <c r="AX69" s="948" t="s">
        <v>7778</v>
      </c>
      <c r="AY69" s="948" t="s">
        <v>7779</v>
      </c>
      <c r="AZ69" s="948" t="s">
        <v>7780</v>
      </c>
      <c r="BA69" s="948" t="s">
        <v>7781</v>
      </c>
      <c r="BB69" s="948" t="s">
        <v>7782</v>
      </c>
      <c r="BC69" s="948" t="s">
        <v>7783</v>
      </c>
      <c r="BD69" s="948" t="s">
        <v>7784</v>
      </c>
      <c r="BE69" s="948" t="s">
        <v>7785</v>
      </c>
      <c r="BF69" s="948" t="s">
        <v>7786</v>
      </c>
      <c r="BG69" s="948" t="s">
        <v>7787</v>
      </c>
      <c r="BH69" s="948" t="s">
        <v>7788</v>
      </c>
      <c r="BI69" s="948" t="s">
        <v>7789</v>
      </c>
      <c r="BJ69" s="948" t="s">
        <v>7790</v>
      </c>
      <c r="BK69" s="948" t="s">
        <v>7791</v>
      </c>
      <c r="BL69" s="948" t="s">
        <v>7792</v>
      </c>
      <c r="BM69" s="948" t="s">
        <v>7793</v>
      </c>
      <c r="BN69" s="948" t="s">
        <v>7794</v>
      </c>
      <c r="BO69" s="948" t="s">
        <v>7795</v>
      </c>
      <c r="BP69" s="948" t="s">
        <v>7796</v>
      </c>
      <c r="BQ69" s="938"/>
      <c r="BR69" s="938"/>
      <c r="BS69" s="938"/>
      <c r="BT69" s="938"/>
      <c r="BU69" s="938"/>
      <c r="BV69" s="948" t="s">
        <v>7797</v>
      </c>
      <c r="BW69" s="948" t="s">
        <v>7798</v>
      </c>
      <c r="BX69" s="948" t="s">
        <v>7799</v>
      </c>
      <c r="BY69" s="938"/>
      <c r="BZ69" s="948" t="s">
        <v>7800</v>
      </c>
      <c r="CA69" s="938"/>
      <c r="CB69" s="948" t="s">
        <v>7801</v>
      </c>
      <c r="CC69" s="948" t="s">
        <v>7802</v>
      </c>
      <c r="CD69" s="948" t="s">
        <v>7803</v>
      </c>
      <c r="CE69" s="948" t="s">
        <v>7804</v>
      </c>
      <c r="CF69" s="948" t="s">
        <v>7805</v>
      </c>
      <c r="CG69" s="948" t="s">
        <v>7806</v>
      </c>
      <c r="CH69" s="948" t="s">
        <v>7807</v>
      </c>
      <c r="CI69" s="948" t="s">
        <v>7808</v>
      </c>
      <c r="CJ69" s="938"/>
      <c r="CK69" s="948" t="s">
        <v>7809</v>
      </c>
      <c r="CL69" s="938"/>
      <c r="CM69" s="938"/>
      <c r="CN69" s="938"/>
      <c r="CO69" s="938"/>
      <c r="CP69" s="938"/>
      <c r="CQ69" s="938"/>
      <c r="CR69" s="938"/>
      <c r="CS69" s="1343"/>
    </row>
    <row r="70" spans="2:97" ht="17.25" customHeight="1" x14ac:dyDescent="0.2">
      <c r="B70" s="352" t="s">
        <v>2221</v>
      </c>
      <c r="C70" s="1709" t="s">
        <v>2691</v>
      </c>
      <c r="D70" s="1710"/>
      <c r="E70" s="1349"/>
      <c r="F70" s="938"/>
      <c r="G70" s="938"/>
      <c r="H70" s="938"/>
      <c r="I70" s="938"/>
      <c r="J70" s="938"/>
      <c r="K70" s="938"/>
      <c r="L70" s="938"/>
      <c r="M70" s="938"/>
      <c r="N70" s="938"/>
      <c r="O70" s="938"/>
      <c r="P70" s="938"/>
      <c r="Q70" s="938"/>
      <c r="R70" s="938"/>
      <c r="S70" s="938"/>
      <c r="T70" s="938"/>
      <c r="U70" s="938"/>
      <c r="V70" s="948" t="s">
        <v>7810</v>
      </c>
      <c r="W70" s="948" t="s">
        <v>7811</v>
      </c>
      <c r="X70" s="948" t="s">
        <v>7812</v>
      </c>
      <c r="Y70" s="948" t="s">
        <v>7813</v>
      </c>
      <c r="Z70" s="938"/>
      <c r="AA70" s="938"/>
      <c r="AB70" s="938"/>
      <c r="AC70" s="938"/>
      <c r="AD70" s="938"/>
      <c r="AE70" s="938"/>
      <c r="AF70" s="948" t="s">
        <v>7814</v>
      </c>
      <c r="AG70" s="938"/>
      <c r="AH70" s="938"/>
      <c r="AI70" s="938"/>
      <c r="AJ70" s="938"/>
      <c r="AK70" s="938"/>
      <c r="AL70" s="938"/>
      <c r="AM70" s="948" t="s">
        <v>7815</v>
      </c>
      <c r="AN70" s="948" t="s">
        <v>7816</v>
      </c>
      <c r="AO70" s="948" t="s">
        <v>7817</v>
      </c>
      <c r="AP70" s="948" t="s">
        <v>7818</v>
      </c>
      <c r="AQ70" s="948" t="s">
        <v>7819</v>
      </c>
      <c r="AR70" s="948" t="s">
        <v>7820</v>
      </c>
      <c r="AS70" s="948" t="s">
        <v>7821</v>
      </c>
      <c r="AT70" s="948" t="s">
        <v>7822</v>
      </c>
      <c r="AU70" s="948" t="s">
        <v>7823</v>
      </c>
      <c r="AV70" s="948" t="s">
        <v>7824</v>
      </c>
      <c r="AW70" s="948" t="s">
        <v>7825</v>
      </c>
      <c r="AX70" s="948" t="s">
        <v>7826</v>
      </c>
      <c r="AY70" s="948" t="s">
        <v>7827</v>
      </c>
      <c r="AZ70" s="948" t="s">
        <v>7828</v>
      </c>
      <c r="BA70" s="948" t="s">
        <v>7829</v>
      </c>
      <c r="BB70" s="948" t="s">
        <v>7830</v>
      </c>
      <c r="BC70" s="948" t="s">
        <v>7831</v>
      </c>
      <c r="BD70" s="948" t="s">
        <v>7832</v>
      </c>
      <c r="BE70" s="948" t="s">
        <v>7833</v>
      </c>
      <c r="BF70" s="948" t="s">
        <v>7834</v>
      </c>
      <c r="BG70" s="948" t="s">
        <v>7835</v>
      </c>
      <c r="BH70" s="948" t="s">
        <v>7836</v>
      </c>
      <c r="BI70" s="948" t="s">
        <v>7837</v>
      </c>
      <c r="BJ70" s="948" t="s">
        <v>7838</v>
      </c>
      <c r="BK70" s="948" t="s">
        <v>7839</v>
      </c>
      <c r="BL70" s="948" t="s">
        <v>7840</v>
      </c>
      <c r="BM70" s="948" t="s">
        <v>7841</v>
      </c>
      <c r="BN70" s="948" t="s">
        <v>7842</v>
      </c>
      <c r="BO70" s="948" t="s">
        <v>7843</v>
      </c>
      <c r="BP70" s="948" t="s">
        <v>7844</v>
      </c>
      <c r="BQ70" s="938"/>
      <c r="BR70" s="938"/>
      <c r="BS70" s="938"/>
      <c r="BT70" s="938"/>
      <c r="BU70" s="938"/>
      <c r="BV70" s="948" t="s">
        <v>7845</v>
      </c>
      <c r="BW70" s="948" t="s">
        <v>7846</v>
      </c>
      <c r="BX70" s="948" t="s">
        <v>7847</v>
      </c>
      <c r="BY70" s="938"/>
      <c r="BZ70" s="948" t="s">
        <v>7848</v>
      </c>
      <c r="CA70" s="938"/>
      <c r="CB70" s="948" t="s">
        <v>7849</v>
      </c>
      <c r="CC70" s="948" t="s">
        <v>7850</v>
      </c>
      <c r="CD70" s="948" t="s">
        <v>7851</v>
      </c>
      <c r="CE70" s="948" t="s">
        <v>7852</v>
      </c>
      <c r="CF70" s="948" t="s">
        <v>7853</v>
      </c>
      <c r="CG70" s="948" t="s">
        <v>7854</v>
      </c>
      <c r="CH70" s="948" t="s">
        <v>7855</v>
      </c>
      <c r="CI70" s="948" t="s">
        <v>7856</v>
      </c>
      <c r="CJ70" s="938"/>
      <c r="CK70" s="948" t="s">
        <v>7857</v>
      </c>
      <c r="CL70" s="938"/>
      <c r="CM70" s="938"/>
      <c r="CN70" s="938"/>
      <c r="CO70" s="938"/>
      <c r="CP70" s="938"/>
      <c r="CQ70" s="938"/>
      <c r="CR70" s="938"/>
      <c r="CS70" s="1343"/>
    </row>
    <row r="71" spans="2:97" ht="17.25" customHeight="1" x14ac:dyDescent="0.2">
      <c r="B71" s="352" t="s">
        <v>2222</v>
      </c>
      <c r="C71" s="1709" t="s">
        <v>2692</v>
      </c>
      <c r="D71" s="1710"/>
      <c r="E71" s="1349"/>
      <c r="F71" s="938"/>
      <c r="G71" s="938"/>
      <c r="H71" s="938"/>
      <c r="I71" s="938"/>
      <c r="J71" s="938"/>
      <c r="K71" s="938"/>
      <c r="L71" s="938"/>
      <c r="M71" s="938"/>
      <c r="N71" s="938"/>
      <c r="O71" s="938"/>
      <c r="P71" s="938"/>
      <c r="Q71" s="938"/>
      <c r="R71" s="938"/>
      <c r="S71" s="938"/>
      <c r="T71" s="938"/>
      <c r="U71" s="938"/>
      <c r="V71" s="948" t="s">
        <v>7858</v>
      </c>
      <c r="W71" s="948" t="s">
        <v>7859</v>
      </c>
      <c r="X71" s="948" t="s">
        <v>7860</v>
      </c>
      <c r="Y71" s="948" t="s">
        <v>7861</v>
      </c>
      <c r="Z71" s="938"/>
      <c r="AA71" s="938"/>
      <c r="AB71" s="938"/>
      <c r="AC71" s="938"/>
      <c r="AD71" s="938"/>
      <c r="AE71" s="938"/>
      <c r="AF71" s="948" t="s">
        <v>7862</v>
      </c>
      <c r="AG71" s="938"/>
      <c r="AH71" s="938"/>
      <c r="AI71" s="938"/>
      <c r="AJ71" s="938"/>
      <c r="AK71" s="938"/>
      <c r="AL71" s="938"/>
      <c r="AM71" s="948" t="s">
        <v>7863</v>
      </c>
      <c r="AN71" s="948" t="s">
        <v>7864</v>
      </c>
      <c r="AO71" s="948" t="s">
        <v>7865</v>
      </c>
      <c r="AP71" s="948" t="s">
        <v>7866</v>
      </c>
      <c r="AQ71" s="948" t="s">
        <v>7867</v>
      </c>
      <c r="AR71" s="948" t="s">
        <v>7868</v>
      </c>
      <c r="AS71" s="948" t="s">
        <v>7869</v>
      </c>
      <c r="AT71" s="948" t="s">
        <v>7870</v>
      </c>
      <c r="AU71" s="948" t="s">
        <v>7871</v>
      </c>
      <c r="AV71" s="948" t="s">
        <v>7872</v>
      </c>
      <c r="AW71" s="948" t="s">
        <v>7873</v>
      </c>
      <c r="AX71" s="948" t="s">
        <v>7874</v>
      </c>
      <c r="AY71" s="948" t="s">
        <v>7875</v>
      </c>
      <c r="AZ71" s="948" t="s">
        <v>7876</v>
      </c>
      <c r="BA71" s="948" t="s">
        <v>7877</v>
      </c>
      <c r="BB71" s="948" t="s">
        <v>7878</v>
      </c>
      <c r="BC71" s="948" t="s">
        <v>7879</v>
      </c>
      <c r="BD71" s="948" t="s">
        <v>7880</v>
      </c>
      <c r="BE71" s="948" t="s">
        <v>7881</v>
      </c>
      <c r="BF71" s="948" t="s">
        <v>7882</v>
      </c>
      <c r="BG71" s="948" t="s">
        <v>7883</v>
      </c>
      <c r="BH71" s="948" t="s">
        <v>7884</v>
      </c>
      <c r="BI71" s="948" t="s">
        <v>7885</v>
      </c>
      <c r="BJ71" s="948" t="s">
        <v>7886</v>
      </c>
      <c r="BK71" s="948" t="s">
        <v>7887</v>
      </c>
      <c r="BL71" s="948" t="s">
        <v>7888</v>
      </c>
      <c r="BM71" s="948" t="s">
        <v>7889</v>
      </c>
      <c r="BN71" s="948" t="s">
        <v>7890</v>
      </c>
      <c r="BO71" s="948" t="s">
        <v>7891</v>
      </c>
      <c r="BP71" s="948" t="s">
        <v>7892</v>
      </c>
      <c r="BQ71" s="938"/>
      <c r="BR71" s="938"/>
      <c r="BS71" s="938"/>
      <c r="BT71" s="938"/>
      <c r="BU71" s="938"/>
      <c r="BV71" s="948" t="s">
        <v>7893</v>
      </c>
      <c r="BW71" s="948" t="s">
        <v>7894</v>
      </c>
      <c r="BX71" s="948" t="s">
        <v>7895</v>
      </c>
      <c r="BY71" s="938"/>
      <c r="BZ71" s="948" t="s">
        <v>7896</v>
      </c>
      <c r="CA71" s="938"/>
      <c r="CB71" s="948" t="s">
        <v>7897</v>
      </c>
      <c r="CC71" s="948" t="s">
        <v>7898</v>
      </c>
      <c r="CD71" s="948" t="s">
        <v>7899</v>
      </c>
      <c r="CE71" s="948" t="s">
        <v>7900</v>
      </c>
      <c r="CF71" s="948" t="s">
        <v>7901</v>
      </c>
      <c r="CG71" s="948" t="s">
        <v>7902</v>
      </c>
      <c r="CH71" s="948" t="s">
        <v>7903</v>
      </c>
      <c r="CI71" s="948" t="s">
        <v>7904</v>
      </c>
      <c r="CJ71" s="938"/>
      <c r="CK71" s="948" t="s">
        <v>7905</v>
      </c>
      <c r="CL71" s="938"/>
      <c r="CM71" s="938"/>
      <c r="CN71" s="938"/>
      <c r="CO71" s="938"/>
      <c r="CP71" s="938"/>
      <c r="CQ71" s="938"/>
      <c r="CR71" s="938"/>
      <c r="CS71" s="1343"/>
    </row>
    <row r="72" spans="2:97" ht="17.25" customHeight="1" x14ac:dyDescent="0.2">
      <c r="B72" s="352" t="s">
        <v>2223</v>
      </c>
      <c r="C72" s="1709" t="s">
        <v>2693</v>
      </c>
      <c r="D72" s="1710"/>
      <c r="E72" s="1349"/>
      <c r="F72" s="938"/>
      <c r="G72" s="938"/>
      <c r="H72" s="938"/>
      <c r="I72" s="938"/>
      <c r="J72" s="938"/>
      <c r="K72" s="938"/>
      <c r="L72" s="938"/>
      <c r="M72" s="938"/>
      <c r="N72" s="938"/>
      <c r="O72" s="938"/>
      <c r="P72" s="938"/>
      <c r="Q72" s="938"/>
      <c r="R72" s="938"/>
      <c r="S72" s="938"/>
      <c r="T72" s="938"/>
      <c r="U72" s="938"/>
      <c r="V72" s="948" t="s">
        <v>7906</v>
      </c>
      <c r="W72" s="948" t="s">
        <v>7907</v>
      </c>
      <c r="X72" s="948" t="s">
        <v>7908</v>
      </c>
      <c r="Y72" s="948" t="s">
        <v>7909</v>
      </c>
      <c r="Z72" s="938"/>
      <c r="AA72" s="938"/>
      <c r="AB72" s="938"/>
      <c r="AC72" s="938"/>
      <c r="AD72" s="938"/>
      <c r="AE72" s="938"/>
      <c r="AF72" s="948" t="s">
        <v>7910</v>
      </c>
      <c r="AG72" s="938"/>
      <c r="AH72" s="938"/>
      <c r="AI72" s="938"/>
      <c r="AJ72" s="938"/>
      <c r="AK72" s="938"/>
      <c r="AL72" s="938"/>
      <c r="AM72" s="948" t="s">
        <v>7911</v>
      </c>
      <c r="AN72" s="948" t="s">
        <v>7912</v>
      </c>
      <c r="AO72" s="948" t="s">
        <v>7913</v>
      </c>
      <c r="AP72" s="948" t="s">
        <v>7914</v>
      </c>
      <c r="AQ72" s="948" t="s">
        <v>7915</v>
      </c>
      <c r="AR72" s="948" t="s">
        <v>7916</v>
      </c>
      <c r="AS72" s="948" t="s">
        <v>7917</v>
      </c>
      <c r="AT72" s="948" t="s">
        <v>7918</v>
      </c>
      <c r="AU72" s="948" t="s">
        <v>7919</v>
      </c>
      <c r="AV72" s="948" t="s">
        <v>7920</v>
      </c>
      <c r="AW72" s="948" t="s">
        <v>7921</v>
      </c>
      <c r="AX72" s="948" t="s">
        <v>7922</v>
      </c>
      <c r="AY72" s="948" t="s">
        <v>7923</v>
      </c>
      <c r="AZ72" s="948" t="s">
        <v>7924</v>
      </c>
      <c r="BA72" s="948" t="s">
        <v>7925</v>
      </c>
      <c r="BB72" s="948" t="s">
        <v>7926</v>
      </c>
      <c r="BC72" s="948" t="s">
        <v>7927</v>
      </c>
      <c r="BD72" s="948" t="s">
        <v>7928</v>
      </c>
      <c r="BE72" s="948" t="s">
        <v>7929</v>
      </c>
      <c r="BF72" s="948" t="s">
        <v>7930</v>
      </c>
      <c r="BG72" s="948" t="s">
        <v>7931</v>
      </c>
      <c r="BH72" s="948" t="s">
        <v>7932</v>
      </c>
      <c r="BI72" s="948" t="s">
        <v>7933</v>
      </c>
      <c r="BJ72" s="948" t="s">
        <v>7934</v>
      </c>
      <c r="BK72" s="948" t="s">
        <v>7935</v>
      </c>
      <c r="BL72" s="948" t="s">
        <v>7936</v>
      </c>
      <c r="BM72" s="948" t="s">
        <v>7937</v>
      </c>
      <c r="BN72" s="948" t="s">
        <v>7938</v>
      </c>
      <c r="BO72" s="948" t="s">
        <v>7939</v>
      </c>
      <c r="BP72" s="948" t="s">
        <v>7940</v>
      </c>
      <c r="BQ72" s="938"/>
      <c r="BR72" s="938"/>
      <c r="BS72" s="938"/>
      <c r="BT72" s="938"/>
      <c r="BU72" s="938"/>
      <c r="BV72" s="948" t="s">
        <v>7941</v>
      </c>
      <c r="BW72" s="948" t="s">
        <v>7942</v>
      </c>
      <c r="BX72" s="948" t="s">
        <v>7943</v>
      </c>
      <c r="BY72" s="938"/>
      <c r="BZ72" s="948" t="s">
        <v>7944</v>
      </c>
      <c r="CA72" s="938"/>
      <c r="CB72" s="948" t="s">
        <v>7945</v>
      </c>
      <c r="CC72" s="948" t="s">
        <v>7946</v>
      </c>
      <c r="CD72" s="948" t="s">
        <v>7947</v>
      </c>
      <c r="CE72" s="948" t="s">
        <v>7948</v>
      </c>
      <c r="CF72" s="948" t="s">
        <v>7949</v>
      </c>
      <c r="CG72" s="948" t="s">
        <v>7950</v>
      </c>
      <c r="CH72" s="948" t="s">
        <v>7951</v>
      </c>
      <c r="CI72" s="948" t="s">
        <v>7952</v>
      </c>
      <c r="CJ72" s="938"/>
      <c r="CK72" s="948" t="s">
        <v>7953</v>
      </c>
      <c r="CL72" s="938"/>
      <c r="CM72" s="938"/>
      <c r="CN72" s="938"/>
      <c r="CO72" s="938"/>
      <c r="CP72" s="938"/>
      <c r="CQ72" s="938"/>
      <c r="CR72" s="938"/>
      <c r="CS72" s="1343"/>
    </row>
    <row r="73" spans="2:97" ht="17.25" customHeight="1" x14ac:dyDescent="0.2">
      <c r="B73" s="352" t="s">
        <v>2224</v>
      </c>
      <c r="C73" s="1709" t="s">
        <v>2694</v>
      </c>
      <c r="D73" s="1710"/>
      <c r="E73" s="1349"/>
      <c r="F73" s="938"/>
      <c r="G73" s="938"/>
      <c r="H73" s="938"/>
      <c r="I73" s="938"/>
      <c r="J73" s="938"/>
      <c r="K73" s="938"/>
      <c r="L73" s="938"/>
      <c r="M73" s="938"/>
      <c r="N73" s="938"/>
      <c r="O73" s="938"/>
      <c r="P73" s="938"/>
      <c r="Q73" s="938"/>
      <c r="R73" s="938"/>
      <c r="S73" s="938"/>
      <c r="T73" s="938"/>
      <c r="U73" s="938"/>
      <c r="V73" s="948" t="s">
        <v>7954</v>
      </c>
      <c r="W73" s="948" t="s">
        <v>7955</v>
      </c>
      <c r="X73" s="948" t="s">
        <v>7956</v>
      </c>
      <c r="Y73" s="948" t="s">
        <v>7957</v>
      </c>
      <c r="Z73" s="938"/>
      <c r="AA73" s="938"/>
      <c r="AB73" s="938"/>
      <c r="AC73" s="938"/>
      <c r="AD73" s="938"/>
      <c r="AE73" s="938"/>
      <c r="AF73" s="948" t="s">
        <v>7958</v>
      </c>
      <c r="AG73" s="938"/>
      <c r="AH73" s="938"/>
      <c r="AI73" s="938"/>
      <c r="AJ73" s="938"/>
      <c r="AK73" s="938"/>
      <c r="AL73" s="938"/>
      <c r="AM73" s="948" t="s">
        <v>7959</v>
      </c>
      <c r="AN73" s="948" t="s">
        <v>7960</v>
      </c>
      <c r="AO73" s="948" t="s">
        <v>7961</v>
      </c>
      <c r="AP73" s="948" t="s">
        <v>7962</v>
      </c>
      <c r="AQ73" s="948" t="s">
        <v>7963</v>
      </c>
      <c r="AR73" s="948" t="s">
        <v>7964</v>
      </c>
      <c r="AS73" s="948" t="s">
        <v>7965</v>
      </c>
      <c r="AT73" s="948" t="s">
        <v>7966</v>
      </c>
      <c r="AU73" s="948" t="s">
        <v>7967</v>
      </c>
      <c r="AV73" s="948" t="s">
        <v>7968</v>
      </c>
      <c r="AW73" s="948" t="s">
        <v>7969</v>
      </c>
      <c r="AX73" s="948" t="s">
        <v>7970</v>
      </c>
      <c r="AY73" s="948" t="s">
        <v>7971</v>
      </c>
      <c r="AZ73" s="948" t="s">
        <v>7972</v>
      </c>
      <c r="BA73" s="948" t="s">
        <v>7973</v>
      </c>
      <c r="BB73" s="948" t="s">
        <v>7974</v>
      </c>
      <c r="BC73" s="948" t="s">
        <v>7975</v>
      </c>
      <c r="BD73" s="948" t="s">
        <v>7976</v>
      </c>
      <c r="BE73" s="948" t="s">
        <v>7977</v>
      </c>
      <c r="BF73" s="948" t="s">
        <v>7978</v>
      </c>
      <c r="BG73" s="948" t="s">
        <v>7979</v>
      </c>
      <c r="BH73" s="948" t="s">
        <v>7980</v>
      </c>
      <c r="BI73" s="948" t="s">
        <v>7981</v>
      </c>
      <c r="BJ73" s="948" t="s">
        <v>7982</v>
      </c>
      <c r="BK73" s="948" t="s">
        <v>7983</v>
      </c>
      <c r="BL73" s="948" t="s">
        <v>7984</v>
      </c>
      <c r="BM73" s="948" t="s">
        <v>7985</v>
      </c>
      <c r="BN73" s="948" t="s">
        <v>7986</v>
      </c>
      <c r="BO73" s="948" t="s">
        <v>7987</v>
      </c>
      <c r="BP73" s="948" t="s">
        <v>7988</v>
      </c>
      <c r="BQ73" s="938"/>
      <c r="BR73" s="938"/>
      <c r="BS73" s="938"/>
      <c r="BT73" s="938"/>
      <c r="BU73" s="938"/>
      <c r="BV73" s="948" t="s">
        <v>7989</v>
      </c>
      <c r="BW73" s="948" t="s">
        <v>7990</v>
      </c>
      <c r="BX73" s="948" t="s">
        <v>7991</v>
      </c>
      <c r="BY73" s="938"/>
      <c r="BZ73" s="948" t="s">
        <v>7992</v>
      </c>
      <c r="CA73" s="938"/>
      <c r="CB73" s="948" t="s">
        <v>7993</v>
      </c>
      <c r="CC73" s="948" t="s">
        <v>7994</v>
      </c>
      <c r="CD73" s="948" t="s">
        <v>7995</v>
      </c>
      <c r="CE73" s="948" t="s">
        <v>7996</v>
      </c>
      <c r="CF73" s="948" t="s">
        <v>7997</v>
      </c>
      <c r="CG73" s="948" t="s">
        <v>7998</v>
      </c>
      <c r="CH73" s="948" t="s">
        <v>7999</v>
      </c>
      <c r="CI73" s="948" t="s">
        <v>8000</v>
      </c>
      <c r="CJ73" s="938"/>
      <c r="CK73" s="948" t="s">
        <v>8001</v>
      </c>
      <c r="CL73" s="938"/>
      <c r="CM73" s="938"/>
      <c r="CN73" s="938"/>
      <c r="CO73" s="938"/>
      <c r="CP73" s="938"/>
      <c r="CQ73" s="938"/>
      <c r="CR73" s="938"/>
      <c r="CS73" s="1343"/>
    </row>
    <row r="74" spans="2:97" ht="17.25" customHeight="1" x14ac:dyDescent="0.2">
      <c r="B74" s="352" t="s">
        <v>2225</v>
      </c>
      <c r="C74" s="1709" t="s">
        <v>2695</v>
      </c>
      <c r="D74" s="1710"/>
      <c r="E74" s="1349"/>
      <c r="F74" s="938"/>
      <c r="G74" s="938"/>
      <c r="H74" s="938"/>
      <c r="I74" s="938"/>
      <c r="J74" s="938"/>
      <c r="K74" s="938"/>
      <c r="L74" s="938"/>
      <c r="M74" s="938"/>
      <c r="N74" s="938"/>
      <c r="O74" s="938"/>
      <c r="P74" s="938"/>
      <c r="Q74" s="938"/>
      <c r="R74" s="938"/>
      <c r="S74" s="938"/>
      <c r="T74" s="938"/>
      <c r="U74" s="938"/>
      <c r="V74" s="948" t="s">
        <v>8002</v>
      </c>
      <c r="W74" s="948" t="s">
        <v>8003</v>
      </c>
      <c r="X74" s="948" t="s">
        <v>8004</v>
      </c>
      <c r="Y74" s="948" t="s">
        <v>8005</v>
      </c>
      <c r="Z74" s="938"/>
      <c r="AA74" s="938"/>
      <c r="AB74" s="938"/>
      <c r="AC74" s="938"/>
      <c r="AD74" s="938"/>
      <c r="AE74" s="938"/>
      <c r="AF74" s="948" t="s">
        <v>8006</v>
      </c>
      <c r="AG74" s="938"/>
      <c r="AH74" s="938"/>
      <c r="AI74" s="938"/>
      <c r="AJ74" s="938"/>
      <c r="AK74" s="938"/>
      <c r="AL74" s="938"/>
      <c r="AM74" s="948" t="s">
        <v>8007</v>
      </c>
      <c r="AN74" s="948" t="s">
        <v>8008</v>
      </c>
      <c r="AO74" s="948" t="s">
        <v>8009</v>
      </c>
      <c r="AP74" s="948" t="s">
        <v>8010</v>
      </c>
      <c r="AQ74" s="948" t="s">
        <v>8011</v>
      </c>
      <c r="AR74" s="948" t="s">
        <v>8012</v>
      </c>
      <c r="AS74" s="948" t="s">
        <v>8013</v>
      </c>
      <c r="AT74" s="948" t="s">
        <v>8014</v>
      </c>
      <c r="AU74" s="948" t="s">
        <v>8015</v>
      </c>
      <c r="AV74" s="948" t="s">
        <v>8016</v>
      </c>
      <c r="AW74" s="948" t="s">
        <v>8017</v>
      </c>
      <c r="AX74" s="948" t="s">
        <v>8018</v>
      </c>
      <c r="AY74" s="948" t="s">
        <v>8019</v>
      </c>
      <c r="AZ74" s="948" t="s">
        <v>8020</v>
      </c>
      <c r="BA74" s="948" t="s">
        <v>8021</v>
      </c>
      <c r="BB74" s="948" t="s">
        <v>8022</v>
      </c>
      <c r="BC74" s="948" t="s">
        <v>8023</v>
      </c>
      <c r="BD74" s="948" t="s">
        <v>8024</v>
      </c>
      <c r="BE74" s="948" t="s">
        <v>8025</v>
      </c>
      <c r="BF74" s="948" t="s">
        <v>8026</v>
      </c>
      <c r="BG74" s="948" t="s">
        <v>8027</v>
      </c>
      <c r="BH74" s="948" t="s">
        <v>8028</v>
      </c>
      <c r="BI74" s="948" t="s">
        <v>8029</v>
      </c>
      <c r="BJ74" s="948" t="s">
        <v>8030</v>
      </c>
      <c r="BK74" s="948" t="s">
        <v>8031</v>
      </c>
      <c r="BL74" s="948" t="s">
        <v>8032</v>
      </c>
      <c r="BM74" s="948" t="s">
        <v>8033</v>
      </c>
      <c r="BN74" s="948" t="s">
        <v>8034</v>
      </c>
      <c r="BO74" s="948" t="s">
        <v>8035</v>
      </c>
      <c r="BP74" s="948" t="s">
        <v>8036</v>
      </c>
      <c r="BQ74" s="938"/>
      <c r="BR74" s="938"/>
      <c r="BS74" s="938"/>
      <c r="BT74" s="938"/>
      <c r="BU74" s="938"/>
      <c r="BV74" s="948" t="s">
        <v>8037</v>
      </c>
      <c r="BW74" s="948" t="s">
        <v>8038</v>
      </c>
      <c r="BX74" s="948" t="s">
        <v>8039</v>
      </c>
      <c r="BY74" s="938"/>
      <c r="BZ74" s="948" t="s">
        <v>8040</v>
      </c>
      <c r="CA74" s="938"/>
      <c r="CB74" s="948" t="s">
        <v>8041</v>
      </c>
      <c r="CC74" s="948" t="s">
        <v>8042</v>
      </c>
      <c r="CD74" s="948" t="s">
        <v>8043</v>
      </c>
      <c r="CE74" s="948" t="s">
        <v>8044</v>
      </c>
      <c r="CF74" s="948" t="s">
        <v>8045</v>
      </c>
      <c r="CG74" s="948" t="s">
        <v>8046</v>
      </c>
      <c r="CH74" s="948" t="s">
        <v>8047</v>
      </c>
      <c r="CI74" s="948" t="s">
        <v>8048</v>
      </c>
      <c r="CJ74" s="938"/>
      <c r="CK74" s="948" t="s">
        <v>8049</v>
      </c>
      <c r="CL74" s="938"/>
      <c r="CM74" s="938"/>
      <c r="CN74" s="938"/>
      <c r="CO74" s="938"/>
      <c r="CP74" s="938"/>
      <c r="CQ74" s="938"/>
      <c r="CR74" s="938"/>
      <c r="CS74" s="1343"/>
    </row>
    <row r="75" spans="2:97" ht="17.25" customHeight="1" x14ac:dyDescent="0.2">
      <c r="B75" s="352" t="s">
        <v>2226</v>
      </c>
      <c r="C75" s="1709" t="s">
        <v>2696</v>
      </c>
      <c r="D75" s="1710"/>
      <c r="E75" s="1349"/>
      <c r="F75" s="938"/>
      <c r="G75" s="938"/>
      <c r="H75" s="938"/>
      <c r="I75" s="938"/>
      <c r="J75" s="938"/>
      <c r="K75" s="938"/>
      <c r="L75" s="938"/>
      <c r="M75" s="938"/>
      <c r="N75" s="938"/>
      <c r="O75" s="938"/>
      <c r="P75" s="938"/>
      <c r="Q75" s="938"/>
      <c r="R75" s="938"/>
      <c r="S75" s="938"/>
      <c r="T75" s="938"/>
      <c r="U75" s="938"/>
      <c r="V75" s="948" t="s">
        <v>8050</v>
      </c>
      <c r="W75" s="948" t="s">
        <v>8051</v>
      </c>
      <c r="X75" s="948" t="s">
        <v>8052</v>
      </c>
      <c r="Y75" s="948" t="s">
        <v>8053</v>
      </c>
      <c r="Z75" s="938"/>
      <c r="AA75" s="938"/>
      <c r="AB75" s="938"/>
      <c r="AC75" s="938"/>
      <c r="AD75" s="938"/>
      <c r="AE75" s="938"/>
      <c r="AF75" s="948" t="s">
        <v>8054</v>
      </c>
      <c r="AG75" s="938"/>
      <c r="AH75" s="938"/>
      <c r="AI75" s="938"/>
      <c r="AJ75" s="938"/>
      <c r="AK75" s="938"/>
      <c r="AL75" s="938"/>
      <c r="AM75" s="948" t="s">
        <v>8055</v>
      </c>
      <c r="AN75" s="948" t="s">
        <v>8056</v>
      </c>
      <c r="AO75" s="948" t="s">
        <v>8057</v>
      </c>
      <c r="AP75" s="948" t="s">
        <v>8058</v>
      </c>
      <c r="AQ75" s="948" t="s">
        <v>8059</v>
      </c>
      <c r="AR75" s="948" t="s">
        <v>8060</v>
      </c>
      <c r="AS75" s="948" t="s">
        <v>8061</v>
      </c>
      <c r="AT75" s="948" t="s">
        <v>8062</v>
      </c>
      <c r="AU75" s="948" t="s">
        <v>8063</v>
      </c>
      <c r="AV75" s="948" t="s">
        <v>8064</v>
      </c>
      <c r="AW75" s="948" t="s">
        <v>8065</v>
      </c>
      <c r="AX75" s="948" t="s">
        <v>8066</v>
      </c>
      <c r="AY75" s="948" t="s">
        <v>8067</v>
      </c>
      <c r="AZ75" s="948" t="s">
        <v>8068</v>
      </c>
      <c r="BA75" s="948" t="s">
        <v>8069</v>
      </c>
      <c r="BB75" s="948" t="s">
        <v>8070</v>
      </c>
      <c r="BC75" s="948" t="s">
        <v>8071</v>
      </c>
      <c r="BD75" s="948" t="s">
        <v>8072</v>
      </c>
      <c r="BE75" s="948" t="s">
        <v>8073</v>
      </c>
      <c r="BF75" s="948" t="s">
        <v>8074</v>
      </c>
      <c r="BG75" s="948" t="s">
        <v>8075</v>
      </c>
      <c r="BH75" s="948" t="s">
        <v>8076</v>
      </c>
      <c r="BI75" s="948" t="s">
        <v>8077</v>
      </c>
      <c r="BJ75" s="948" t="s">
        <v>8078</v>
      </c>
      <c r="BK75" s="948" t="s">
        <v>8079</v>
      </c>
      <c r="BL75" s="948" t="s">
        <v>8080</v>
      </c>
      <c r="BM75" s="948" t="s">
        <v>8081</v>
      </c>
      <c r="BN75" s="948" t="s">
        <v>8082</v>
      </c>
      <c r="BO75" s="948" t="s">
        <v>8083</v>
      </c>
      <c r="BP75" s="948" t="s">
        <v>8084</v>
      </c>
      <c r="BQ75" s="938"/>
      <c r="BR75" s="938"/>
      <c r="BS75" s="938"/>
      <c r="BT75" s="938"/>
      <c r="BU75" s="938"/>
      <c r="BV75" s="948" t="s">
        <v>8085</v>
      </c>
      <c r="BW75" s="948" t="s">
        <v>8086</v>
      </c>
      <c r="BX75" s="948" t="s">
        <v>8087</v>
      </c>
      <c r="BY75" s="938"/>
      <c r="BZ75" s="948" t="s">
        <v>8088</v>
      </c>
      <c r="CA75" s="938"/>
      <c r="CB75" s="948" t="s">
        <v>8089</v>
      </c>
      <c r="CC75" s="948" t="s">
        <v>8090</v>
      </c>
      <c r="CD75" s="948" t="s">
        <v>8091</v>
      </c>
      <c r="CE75" s="948" t="s">
        <v>8092</v>
      </c>
      <c r="CF75" s="948" t="s">
        <v>8093</v>
      </c>
      <c r="CG75" s="948" t="s">
        <v>8094</v>
      </c>
      <c r="CH75" s="948" t="s">
        <v>8095</v>
      </c>
      <c r="CI75" s="948" t="s">
        <v>8096</v>
      </c>
      <c r="CJ75" s="938"/>
      <c r="CK75" s="948" t="s">
        <v>8097</v>
      </c>
      <c r="CL75" s="938"/>
      <c r="CM75" s="938"/>
      <c r="CN75" s="938"/>
      <c r="CO75" s="938"/>
      <c r="CP75" s="938"/>
      <c r="CQ75" s="938"/>
      <c r="CR75" s="938"/>
      <c r="CS75" s="1343"/>
    </row>
    <row r="76" spans="2:97" ht="17.25" customHeight="1" thickBot="1" x14ac:dyDescent="0.25">
      <c r="B76" s="1344" t="s">
        <v>2227</v>
      </c>
      <c r="C76" s="1711" t="s">
        <v>1601</v>
      </c>
      <c r="D76" s="1712"/>
      <c r="E76" s="1350"/>
      <c r="F76" s="1345"/>
      <c r="G76" s="1345"/>
      <c r="H76" s="1345"/>
      <c r="I76" s="1345"/>
      <c r="J76" s="1345"/>
      <c r="K76" s="1345"/>
      <c r="L76" s="1345"/>
      <c r="M76" s="1345"/>
      <c r="N76" s="1345"/>
      <c r="O76" s="1345"/>
      <c r="P76" s="1345"/>
      <c r="Q76" s="1345"/>
      <c r="R76" s="1345"/>
      <c r="S76" s="1345"/>
      <c r="T76" s="1345"/>
      <c r="U76" s="1345"/>
      <c r="V76" s="1346" t="s">
        <v>8098</v>
      </c>
      <c r="W76" s="1346" t="s">
        <v>8099</v>
      </c>
      <c r="X76" s="1346" t="s">
        <v>8100</v>
      </c>
      <c r="Y76" s="1346" t="s">
        <v>8101</v>
      </c>
      <c r="Z76" s="1345"/>
      <c r="AA76" s="1345"/>
      <c r="AB76" s="1345"/>
      <c r="AC76" s="1345"/>
      <c r="AD76" s="1345"/>
      <c r="AE76" s="1345"/>
      <c r="AF76" s="1346" t="s">
        <v>8102</v>
      </c>
      <c r="AG76" s="1345"/>
      <c r="AH76" s="1345"/>
      <c r="AI76" s="1345"/>
      <c r="AJ76" s="1345"/>
      <c r="AK76" s="1345"/>
      <c r="AL76" s="1345"/>
      <c r="AM76" s="1346" t="s">
        <v>8103</v>
      </c>
      <c r="AN76" s="1346" t="s">
        <v>8104</v>
      </c>
      <c r="AO76" s="1346" t="s">
        <v>8105</v>
      </c>
      <c r="AP76" s="1346" t="s">
        <v>8106</v>
      </c>
      <c r="AQ76" s="1346" t="s">
        <v>8107</v>
      </c>
      <c r="AR76" s="1346" t="s">
        <v>8108</v>
      </c>
      <c r="AS76" s="1346" t="s">
        <v>8109</v>
      </c>
      <c r="AT76" s="1346" t="s">
        <v>8110</v>
      </c>
      <c r="AU76" s="1346" t="s">
        <v>8111</v>
      </c>
      <c r="AV76" s="1346" t="s">
        <v>8112</v>
      </c>
      <c r="AW76" s="1346" t="s">
        <v>8113</v>
      </c>
      <c r="AX76" s="1346" t="s">
        <v>8114</v>
      </c>
      <c r="AY76" s="1346" t="s">
        <v>8115</v>
      </c>
      <c r="AZ76" s="1346" t="s">
        <v>8116</v>
      </c>
      <c r="BA76" s="1346" t="s">
        <v>8117</v>
      </c>
      <c r="BB76" s="1346" t="s">
        <v>8118</v>
      </c>
      <c r="BC76" s="1346" t="s">
        <v>8119</v>
      </c>
      <c r="BD76" s="1346" t="s">
        <v>8120</v>
      </c>
      <c r="BE76" s="1346" t="s">
        <v>8121</v>
      </c>
      <c r="BF76" s="1346" t="s">
        <v>8122</v>
      </c>
      <c r="BG76" s="1346" t="s">
        <v>8123</v>
      </c>
      <c r="BH76" s="1346" t="s">
        <v>8124</v>
      </c>
      <c r="BI76" s="1346" t="s">
        <v>8125</v>
      </c>
      <c r="BJ76" s="1346" t="s">
        <v>8126</v>
      </c>
      <c r="BK76" s="1346" t="s">
        <v>8127</v>
      </c>
      <c r="BL76" s="1346" t="s">
        <v>8128</v>
      </c>
      <c r="BM76" s="1346" t="s">
        <v>8129</v>
      </c>
      <c r="BN76" s="1346" t="s">
        <v>8130</v>
      </c>
      <c r="BO76" s="1346" t="s">
        <v>8131</v>
      </c>
      <c r="BP76" s="1346" t="s">
        <v>8132</v>
      </c>
      <c r="BQ76" s="1345"/>
      <c r="BR76" s="1345"/>
      <c r="BS76" s="1345"/>
      <c r="BT76" s="1345"/>
      <c r="BU76" s="1345"/>
      <c r="BV76" s="1346" t="s">
        <v>8133</v>
      </c>
      <c r="BW76" s="1346" t="s">
        <v>8134</v>
      </c>
      <c r="BX76" s="1346" t="s">
        <v>8135</v>
      </c>
      <c r="BY76" s="1345"/>
      <c r="BZ76" s="1346" t="s">
        <v>8136</v>
      </c>
      <c r="CA76" s="1345"/>
      <c r="CB76" s="1346" t="s">
        <v>8137</v>
      </c>
      <c r="CC76" s="1346" t="s">
        <v>8138</v>
      </c>
      <c r="CD76" s="1346" t="s">
        <v>8139</v>
      </c>
      <c r="CE76" s="1346" t="s">
        <v>8140</v>
      </c>
      <c r="CF76" s="1346" t="s">
        <v>8141</v>
      </c>
      <c r="CG76" s="1346" t="s">
        <v>8142</v>
      </c>
      <c r="CH76" s="1346" t="s">
        <v>8143</v>
      </c>
      <c r="CI76" s="1346" t="s">
        <v>8144</v>
      </c>
      <c r="CJ76" s="1345"/>
      <c r="CK76" s="1346" t="s">
        <v>8145</v>
      </c>
      <c r="CL76" s="1345"/>
      <c r="CM76" s="1345"/>
      <c r="CN76" s="1345"/>
      <c r="CO76" s="1345"/>
      <c r="CP76" s="1345"/>
      <c r="CQ76" s="1345"/>
      <c r="CR76" s="1345"/>
      <c r="CS76" s="1347"/>
    </row>
    <row r="77" spans="2:97" ht="94.5" customHeight="1" x14ac:dyDescent="0.2"/>
    <row r="78" spans="2:97" ht="94.5" customHeight="1" x14ac:dyDescent="0.2"/>
    <row r="79" spans="2:97" ht="94.5" customHeight="1" x14ac:dyDescent="0.2"/>
    <row r="80" spans="2:97" ht="94.5" customHeight="1" x14ac:dyDescent="0.2"/>
    <row r="81" ht="94.5" customHeight="1" x14ac:dyDescent="0.2"/>
    <row r="82" ht="94.5" customHeight="1" x14ac:dyDescent="0.2"/>
    <row r="83" ht="94.5" customHeight="1" x14ac:dyDescent="0.2"/>
    <row r="84" ht="94.5" customHeight="1" x14ac:dyDescent="0.2"/>
    <row r="85" ht="94.5" customHeight="1" x14ac:dyDescent="0.2"/>
    <row r="86" ht="94.5" customHeight="1" x14ac:dyDescent="0.2"/>
    <row r="87" ht="94.5" customHeight="1" x14ac:dyDescent="0.2"/>
    <row r="88" ht="94.5" customHeight="1" x14ac:dyDescent="0.2"/>
  </sheetData>
  <mergeCells count="146">
    <mergeCell ref="C74:D74"/>
    <mergeCell ref="C75:D75"/>
    <mergeCell ref="C76:D76"/>
    <mergeCell ref="C69:D69"/>
    <mergeCell ref="C70:D70"/>
    <mergeCell ref="C71:D71"/>
    <mergeCell ref="C72:D72"/>
    <mergeCell ref="C73:D73"/>
    <mergeCell ref="C64:D64"/>
    <mergeCell ref="C65:D65"/>
    <mergeCell ref="C66:D66"/>
    <mergeCell ref="C67:D67"/>
    <mergeCell ref="C68:D68"/>
    <mergeCell ref="C59:D59"/>
    <mergeCell ref="C60:D60"/>
    <mergeCell ref="C61:D61"/>
    <mergeCell ref="C62:D62"/>
    <mergeCell ref="C63:D63"/>
    <mergeCell ref="C52:D52"/>
    <mergeCell ref="C54:D54"/>
    <mergeCell ref="C55:D55"/>
    <mergeCell ref="C56:D56"/>
    <mergeCell ref="C57:D57"/>
    <mergeCell ref="C49:D49"/>
    <mergeCell ref="C50:D50"/>
    <mergeCell ref="C51:D51"/>
    <mergeCell ref="C41:D41"/>
    <mergeCell ref="C42:D42"/>
    <mergeCell ref="C43:D43"/>
    <mergeCell ref="C45:D45"/>
    <mergeCell ref="C46:D46"/>
    <mergeCell ref="C44:D44"/>
    <mergeCell ref="C39:D39"/>
    <mergeCell ref="C40:D40"/>
    <mergeCell ref="C28:D28"/>
    <mergeCell ref="C29:D29"/>
    <mergeCell ref="C30:D30"/>
    <mergeCell ref="C32:D32"/>
    <mergeCell ref="C33:D33"/>
    <mergeCell ref="C47:D47"/>
    <mergeCell ref="C48:D48"/>
    <mergeCell ref="BS7:BS8"/>
    <mergeCell ref="BT7:BT8"/>
    <mergeCell ref="BU7:BU8"/>
    <mergeCell ref="C13:D13"/>
    <mergeCell ref="C14:D14"/>
    <mergeCell ref="BM7:BM8"/>
    <mergeCell ref="BN7:BN8"/>
    <mergeCell ref="BO7:BO8"/>
    <mergeCell ref="BQ7:BQ8"/>
    <mergeCell ref="BR7:BR8"/>
    <mergeCell ref="AN7:AQ7"/>
    <mergeCell ref="AR7:BI7"/>
    <mergeCell ref="BJ7:BJ8"/>
    <mergeCell ref="BK7:BK8"/>
    <mergeCell ref="BL7:BL8"/>
    <mergeCell ref="E4:E8"/>
    <mergeCell ref="J4:J8"/>
    <mergeCell ref="K4:K8"/>
    <mergeCell ref="L4:O4"/>
    <mergeCell ref="P4:P8"/>
    <mergeCell ref="F5:F8"/>
    <mergeCell ref="G5:G6"/>
    <mergeCell ref="H5:H8"/>
    <mergeCell ref="I5:I8"/>
    <mergeCell ref="CO4:CO8"/>
    <mergeCell ref="CP4:CP8"/>
    <mergeCell ref="CQ4:CQ8"/>
    <mergeCell ref="CG6:CG8"/>
    <mergeCell ref="CH6:CH8"/>
    <mergeCell ref="CJ6:CJ8"/>
    <mergeCell ref="G7:G8"/>
    <mergeCell ref="N7:N8"/>
    <mergeCell ref="O7:O8"/>
    <mergeCell ref="Z7:Z8"/>
    <mergeCell ref="AA7:AA8"/>
    <mergeCell ref="AB7:AB8"/>
    <mergeCell ref="AC7:AC8"/>
    <mergeCell ref="AD7:AD8"/>
    <mergeCell ref="AG7:AG8"/>
    <mergeCell ref="AH7:AH8"/>
    <mergeCell ref="AI7:AI8"/>
    <mergeCell ref="AJ7:AJ8"/>
    <mergeCell ref="AK7:AK8"/>
    <mergeCell ref="CA6:CA8"/>
    <mergeCell ref="CC6:CC8"/>
    <mergeCell ref="CD6:CD8"/>
    <mergeCell ref="CE6:CE8"/>
    <mergeCell ref="CF6:CF8"/>
    <mergeCell ref="CR4:CR8"/>
    <mergeCell ref="CS4:CS8"/>
    <mergeCell ref="V4:V8"/>
    <mergeCell ref="Y4:BU4"/>
    <mergeCell ref="BW4:CL4"/>
    <mergeCell ref="CM4:CM8"/>
    <mergeCell ref="CN4:CN8"/>
    <mergeCell ref="AM5:BO5"/>
    <mergeCell ref="BP5:BU5"/>
    <mergeCell ref="BX5:BY5"/>
    <mergeCell ref="BZ5:CA5"/>
    <mergeCell ref="CB5:CH5"/>
    <mergeCell ref="CI5:CJ5"/>
    <mergeCell ref="CL5:CL8"/>
    <mergeCell ref="AN6:BI6"/>
    <mergeCell ref="BJ6:BO6"/>
    <mergeCell ref="BQ6:BU6"/>
    <mergeCell ref="BY6:BY8"/>
    <mergeCell ref="Y5:AE5"/>
    <mergeCell ref="AF5:AL5"/>
    <mergeCell ref="Z6:AD6"/>
    <mergeCell ref="AE6:AE8"/>
    <mergeCell ref="AG6:AL6"/>
    <mergeCell ref="AL7:AL8"/>
    <mergeCell ref="L5:L8"/>
    <mergeCell ref="M5:M8"/>
    <mergeCell ref="N5:O6"/>
    <mergeCell ref="B2:AX2"/>
    <mergeCell ref="F4:H4"/>
    <mergeCell ref="Q4:Q8"/>
    <mergeCell ref="R4:R8"/>
    <mergeCell ref="T4:T8"/>
    <mergeCell ref="U4:U8"/>
    <mergeCell ref="S5:S8"/>
    <mergeCell ref="W5:W8"/>
    <mergeCell ref="X5:X8"/>
    <mergeCell ref="B4:D9"/>
    <mergeCell ref="C25:D25"/>
    <mergeCell ref="C31:D31"/>
    <mergeCell ref="C37:D37"/>
    <mergeCell ref="C38:D38"/>
    <mergeCell ref="C26:D26"/>
    <mergeCell ref="C27:D27"/>
    <mergeCell ref="C10:D10"/>
    <mergeCell ref="C11:D11"/>
    <mergeCell ref="C34:D34"/>
    <mergeCell ref="C35:D35"/>
    <mergeCell ref="C36:D36"/>
    <mergeCell ref="C17:D17"/>
    <mergeCell ref="C23:D23"/>
    <mergeCell ref="C16:D16"/>
    <mergeCell ref="C18:D18"/>
    <mergeCell ref="C19:D19"/>
    <mergeCell ref="C20:D20"/>
    <mergeCell ref="C21:D21"/>
    <mergeCell ref="C22:D22"/>
    <mergeCell ref="C24:D24"/>
  </mergeCells>
  <printOptions horizontalCentered="1" verticalCentered="1"/>
  <pageMargins left="3.937007874015748E-2" right="0.17" top="0.47244094488188981" bottom="0.19685039370078741" header="0.23622047244094491" footer="0.15748031496062992"/>
  <pageSetup paperSize="8" scale="1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B1:F106"/>
  <sheetViews>
    <sheetView showGridLines="0" zoomScaleNormal="100" zoomScaleSheetLayoutView="30" workbookViewId="0">
      <selection activeCell="H14" sqref="H14"/>
    </sheetView>
  </sheetViews>
  <sheetFormatPr defaultColWidth="11.42578125" defaultRowHeight="12.75" x14ac:dyDescent="0.25"/>
  <cols>
    <col min="1" max="1" width="1.7109375" style="28" customWidth="1"/>
    <col min="2" max="2" width="8.28515625" style="27" customWidth="1"/>
    <col min="3" max="3" width="16.85546875" style="27" customWidth="1"/>
    <col min="4" max="4" width="138" style="28" bestFit="1" customWidth="1"/>
    <col min="5" max="5" width="15.7109375" style="29" customWidth="1"/>
    <col min="6" max="16384" width="11.42578125" style="28"/>
  </cols>
  <sheetData>
    <row r="1" spans="2:6" ht="13.5" thickBot="1" x14ac:dyDescent="0.3"/>
    <row r="2" spans="2:6" ht="18.75" thickBot="1" x14ac:dyDescent="0.3">
      <c r="B2" s="1413" t="s">
        <v>1268</v>
      </c>
      <c r="C2" s="1414"/>
      <c r="D2" s="1414"/>
      <c r="E2" s="1415"/>
    </row>
    <row r="3" spans="2:6" s="31" customFormat="1" ht="13.5" thickBot="1" x14ac:dyDescent="0.3">
      <c r="B3" s="30"/>
      <c r="C3" s="30"/>
      <c r="D3" s="30"/>
      <c r="E3" s="30"/>
    </row>
    <row r="4" spans="2:6" s="27" customFormat="1" ht="34.5" customHeight="1" x14ac:dyDescent="0.25">
      <c r="B4" s="674" t="s">
        <v>1186</v>
      </c>
      <c r="C4" s="675" t="s">
        <v>1187</v>
      </c>
      <c r="D4" s="675" t="s">
        <v>1188</v>
      </c>
      <c r="E4" s="681" t="s">
        <v>1319</v>
      </c>
    </row>
    <row r="5" spans="2:6" s="27" customFormat="1" x14ac:dyDescent="0.25">
      <c r="B5" s="34"/>
      <c r="C5" s="677"/>
      <c r="D5" s="677"/>
      <c r="E5" s="35" t="s">
        <v>1</v>
      </c>
    </row>
    <row r="6" spans="2:6" s="27" customFormat="1" x14ac:dyDescent="0.25">
      <c r="B6" s="682" t="s">
        <v>1</v>
      </c>
      <c r="C6" s="37">
        <v>1</v>
      </c>
      <c r="D6" s="683" t="s">
        <v>1189</v>
      </c>
      <c r="E6" s="684" t="s">
        <v>301</v>
      </c>
    </row>
    <row r="7" spans="2:6" s="39" customFormat="1" ht="18" customHeight="1" x14ac:dyDescent="0.25">
      <c r="B7" s="682" t="s">
        <v>269</v>
      </c>
      <c r="C7" s="40" t="s">
        <v>93</v>
      </c>
      <c r="D7" s="38" t="s">
        <v>1190</v>
      </c>
      <c r="E7" s="685" t="s">
        <v>2913</v>
      </c>
      <c r="F7" s="697"/>
    </row>
    <row r="8" spans="2:6" s="39" customFormat="1" ht="18" customHeight="1" x14ac:dyDescent="0.25">
      <c r="B8" s="682" t="s">
        <v>2</v>
      </c>
      <c r="C8" s="37" t="str">
        <f>C$7&amp;".1"</f>
        <v>1.1.1</v>
      </c>
      <c r="D8" s="38" t="s">
        <v>1191</v>
      </c>
      <c r="E8" s="685" t="s">
        <v>302</v>
      </c>
    </row>
    <row r="9" spans="2:6" s="39" customFormat="1" ht="18" customHeight="1" x14ac:dyDescent="0.25">
      <c r="B9" s="682" t="s">
        <v>3</v>
      </c>
      <c r="C9" s="37" t="str">
        <f>C$8&amp;".1"</f>
        <v>1.1.1.1</v>
      </c>
      <c r="D9" s="41" t="s">
        <v>1192</v>
      </c>
      <c r="E9" s="685" t="s">
        <v>303</v>
      </c>
    </row>
    <row r="10" spans="2:6" s="39" customFormat="1" ht="18" customHeight="1" x14ac:dyDescent="0.25">
      <c r="B10" s="682" t="s">
        <v>4</v>
      </c>
      <c r="C10" s="42" t="str">
        <f>C$9&amp;".1"</f>
        <v>1.1.1.1.1</v>
      </c>
      <c r="D10" s="43" t="s">
        <v>1193</v>
      </c>
      <c r="E10" s="685" t="s">
        <v>304</v>
      </c>
    </row>
    <row r="11" spans="2:6" s="39" customFormat="1" ht="18" customHeight="1" x14ac:dyDescent="0.25">
      <c r="B11" s="682" t="s">
        <v>1878</v>
      </c>
      <c r="C11" s="42" t="str">
        <f>C$10&amp;"*"</f>
        <v>1.1.1.1.1*</v>
      </c>
      <c r="D11" s="43" t="s">
        <v>2504</v>
      </c>
      <c r="E11" s="685" t="s">
        <v>2914</v>
      </c>
    </row>
    <row r="12" spans="2:6" s="39" customFormat="1" ht="18" customHeight="1" x14ac:dyDescent="0.25">
      <c r="B12" s="682" t="s">
        <v>5</v>
      </c>
      <c r="C12" s="44" t="s">
        <v>270</v>
      </c>
      <c r="D12" s="43" t="s">
        <v>2505</v>
      </c>
      <c r="E12" s="685" t="s">
        <v>305</v>
      </c>
    </row>
    <row r="13" spans="2:6" s="39" customFormat="1" ht="18" customHeight="1" x14ac:dyDescent="0.25">
      <c r="B13" s="682" t="s">
        <v>6</v>
      </c>
      <c r="C13" s="42" t="str">
        <f>C$9&amp;".3"</f>
        <v>1.1.1.1.3</v>
      </c>
      <c r="D13" s="43" t="s">
        <v>1194</v>
      </c>
      <c r="E13" s="685" t="s">
        <v>306</v>
      </c>
    </row>
    <row r="14" spans="2:6" s="39" customFormat="1" ht="18" customHeight="1" x14ac:dyDescent="0.25">
      <c r="B14" s="682" t="s">
        <v>7</v>
      </c>
      <c r="C14" s="42" t="str">
        <f>C$9&amp;".4"</f>
        <v>1.1.1.1.4</v>
      </c>
      <c r="D14" s="43" t="s">
        <v>1195</v>
      </c>
      <c r="E14" s="685" t="s">
        <v>307</v>
      </c>
    </row>
    <row r="15" spans="2:6" s="39" customFormat="1" ht="18" customHeight="1" x14ac:dyDescent="0.25">
      <c r="B15" s="682" t="s">
        <v>8</v>
      </c>
      <c r="C15" s="42" t="str">
        <f>C$14&amp;".1"</f>
        <v>1.1.1.1.4.1</v>
      </c>
      <c r="D15" s="45" t="s">
        <v>1196</v>
      </c>
      <c r="E15" s="685" t="s">
        <v>308</v>
      </c>
    </row>
    <row r="16" spans="2:6" s="39" customFormat="1" ht="18" customHeight="1" x14ac:dyDescent="0.25">
      <c r="B16" s="682" t="s">
        <v>9</v>
      </c>
      <c r="C16" s="42" t="str">
        <f>C$14&amp;".2"</f>
        <v>1.1.1.1.4.2</v>
      </c>
      <c r="D16" s="45" t="s">
        <v>1197</v>
      </c>
      <c r="E16" s="685" t="s">
        <v>309</v>
      </c>
    </row>
    <row r="17" spans="2:5" s="39" customFormat="1" ht="18" customHeight="1" x14ac:dyDescent="0.25">
      <c r="B17" s="686" t="s">
        <v>124</v>
      </c>
      <c r="C17" s="42" t="str">
        <f>C$14&amp;".3"</f>
        <v>1.1.1.1.4.3</v>
      </c>
      <c r="D17" s="45" t="s">
        <v>1198</v>
      </c>
      <c r="E17" s="685" t="s">
        <v>2915</v>
      </c>
    </row>
    <row r="18" spans="2:5" s="39" customFormat="1" ht="18" customHeight="1" x14ac:dyDescent="0.25">
      <c r="B18" s="686" t="s">
        <v>125</v>
      </c>
      <c r="C18" s="42" t="str">
        <f>C$9&amp;".5"</f>
        <v>1.1.1.1.5</v>
      </c>
      <c r="D18" s="43" t="s">
        <v>1199</v>
      </c>
      <c r="E18" s="685" t="s">
        <v>2916</v>
      </c>
    </row>
    <row r="19" spans="2:5" s="39" customFormat="1" ht="22.5" customHeight="1" x14ac:dyDescent="0.25">
      <c r="B19" s="682" t="s">
        <v>13</v>
      </c>
      <c r="C19" s="37" t="str">
        <f>C$8&amp;".2"</f>
        <v>1.1.1.2</v>
      </c>
      <c r="D19" s="41" t="s">
        <v>1200</v>
      </c>
      <c r="E19" s="685" t="s">
        <v>310</v>
      </c>
    </row>
    <row r="20" spans="2:5" s="39" customFormat="1" ht="18" customHeight="1" x14ac:dyDescent="0.25">
      <c r="B20" s="682" t="s">
        <v>14</v>
      </c>
      <c r="C20" s="42" t="str">
        <f>C$19&amp;".1"</f>
        <v>1.1.1.2.1</v>
      </c>
      <c r="D20" s="43" t="s">
        <v>1976</v>
      </c>
      <c r="E20" s="685" t="s">
        <v>311</v>
      </c>
    </row>
    <row r="21" spans="2:5" s="39" customFormat="1" ht="18" customHeight="1" x14ac:dyDescent="0.25">
      <c r="B21" s="682" t="s">
        <v>15</v>
      </c>
      <c r="C21" s="42" t="str">
        <f>C$19&amp;".2"</f>
        <v>1.1.1.2.2</v>
      </c>
      <c r="D21" s="43" t="s">
        <v>1201</v>
      </c>
      <c r="E21" s="685" t="s">
        <v>312</v>
      </c>
    </row>
    <row r="22" spans="2:5" s="39" customFormat="1" ht="18" customHeight="1" x14ac:dyDescent="0.25">
      <c r="B22" s="682" t="s">
        <v>16</v>
      </c>
      <c r="C22" s="42" t="str">
        <f>C$21&amp;".1"</f>
        <v>1.1.1.2.2.1</v>
      </c>
      <c r="D22" s="45" t="s">
        <v>1977</v>
      </c>
      <c r="E22" s="685" t="s">
        <v>313</v>
      </c>
    </row>
    <row r="23" spans="2:5" s="39" customFormat="1" ht="18" customHeight="1" x14ac:dyDescent="0.25">
      <c r="B23" s="682" t="s">
        <v>17</v>
      </c>
      <c r="C23" s="42" t="str">
        <f>C$21&amp;".2"</f>
        <v>1.1.1.2.2.2</v>
      </c>
      <c r="D23" s="45" t="s">
        <v>1202</v>
      </c>
      <c r="E23" s="685" t="s">
        <v>314</v>
      </c>
    </row>
    <row r="24" spans="2:5" s="39" customFormat="1" ht="25.5" customHeight="1" x14ac:dyDescent="0.25">
      <c r="B24" s="682" t="s">
        <v>18</v>
      </c>
      <c r="C24" s="37" t="str">
        <f>C$8&amp;".3"</f>
        <v>1.1.1.3</v>
      </c>
      <c r="D24" s="41" t="s">
        <v>1204</v>
      </c>
      <c r="E24" s="685" t="s">
        <v>315</v>
      </c>
    </row>
    <row r="25" spans="2:5" s="39" customFormat="1" ht="18" customHeight="1" x14ac:dyDescent="0.25">
      <c r="B25" s="682" t="s">
        <v>20</v>
      </c>
      <c r="C25" s="37" t="str">
        <f>C$8&amp;".4"</f>
        <v>1.1.1.4</v>
      </c>
      <c r="D25" s="41" t="s">
        <v>1206</v>
      </c>
      <c r="E25" s="685" t="s">
        <v>316</v>
      </c>
    </row>
    <row r="26" spans="2:5" s="39" customFormat="1" ht="18" customHeight="1" x14ac:dyDescent="0.25">
      <c r="B26" s="682" t="s">
        <v>21</v>
      </c>
      <c r="C26" s="37" t="str">
        <f>C$8&amp;".5"</f>
        <v>1.1.1.5</v>
      </c>
      <c r="D26" s="41" t="s">
        <v>1208</v>
      </c>
      <c r="E26" s="685" t="s">
        <v>317</v>
      </c>
    </row>
    <row r="27" spans="2:5" s="39" customFormat="1" ht="18" customHeight="1" x14ac:dyDescent="0.25">
      <c r="B27" s="682" t="s">
        <v>22</v>
      </c>
      <c r="C27" s="37" t="str">
        <f>C$8&amp;".6"</f>
        <v>1.1.1.6</v>
      </c>
      <c r="D27" s="46" t="s">
        <v>1209</v>
      </c>
      <c r="E27" s="685" t="s">
        <v>318</v>
      </c>
    </row>
    <row r="28" spans="2:5" s="39" customFormat="1" ht="18" customHeight="1" x14ac:dyDescent="0.25">
      <c r="B28" s="682" t="s">
        <v>23</v>
      </c>
      <c r="C28" s="37" t="str">
        <f>C$8&amp;".7"</f>
        <v>1.1.1.7</v>
      </c>
      <c r="D28" s="46" t="s">
        <v>1210</v>
      </c>
      <c r="E28" s="685" t="s">
        <v>319</v>
      </c>
    </row>
    <row r="29" spans="2:5" s="39" customFormat="1" ht="18" customHeight="1" x14ac:dyDescent="0.25">
      <c r="B29" s="682" t="s">
        <v>24</v>
      </c>
      <c r="C29" s="37" t="str">
        <f>C$8&amp;".8"</f>
        <v>1.1.1.8</v>
      </c>
      <c r="D29" s="46" t="s">
        <v>1211</v>
      </c>
      <c r="E29" s="685" t="s">
        <v>320</v>
      </c>
    </row>
    <row r="30" spans="2:5" s="39" customFormat="1" ht="18" customHeight="1" x14ac:dyDescent="0.25">
      <c r="B30" s="682" t="s">
        <v>25</v>
      </c>
      <c r="C30" s="37" t="str">
        <f>C$8&amp;".9"</f>
        <v>1.1.1.9</v>
      </c>
      <c r="D30" s="46" t="s">
        <v>1212</v>
      </c>
      <c r="E30" s="685" t="s">
        <v>321</v>
      </c>
    </row>
    <row r="31" spans="2:5" s="39" customFormat="1" ht="18" customHeight="1" x14ac:dyDescent="0.25">
      <c r="B31" s="682" t="s">
        <v>26</v>
      </c>
      <c r="C31" s="42" t="str">
        <f>C$30&amp;".1"</f>
        <v>1.1.1.9.1</v>
      </c>
      <c r="D31" s="43" t="s">
        <v>1213</v>
      </c>
      <c r="E31" s="685" t="s">
        <v>322</v>
      </c>
    </row>
    <row r="32" spans="2:5" s="39" customFormat="1" ht="18" customHeight="1" x14ac:dyDescent="0.25">
      <c r="B32" s="682" t="s">
        <v>27</v>
      </c>
      <c r="C32" s="42" t="str">
        <f>C$30&amp;".2"</f>
        <v>1.1.1.9.2</v>
      </c>
      <c r="D32" s="43" t="s">
        <v>1978</v>
      </c>
      <c r="E32" s="685" t="s">
        <v>323</v>
      </c>
    </row>
    <row r="33" spans="2:5" s="39" customFormat="1" ht="18" customHeight="1" x14ac:dyDescent="0.25">
      <c r="B33" s="682" t="s">
        <v>28</v>
      </c>
      <c r="C33" s="42" t="str">
        <f>C$30&amp;".3"</f>
        <v>1.1.1.9.3</v>
      </c>
      <c r="D33" s="43" t="s">
        <v>1214</v>
      </c>
      <c r="E33" s="685" t="s">
        <v>324</v>
      </c>
    </row>
    <row r="34" spans="2:5" s="39" customFormat="1" ht="18" customHeight="1" x14ac:dyDescent="0.25">
      <c r="B34" s="682" t="s">
        <v>255</v>
      </c>
      <c r="C34" s="42" t="str">
        <f>C$30&amp;".4"</f>
        <v>1.1.1.9.4</v>
      </c>
      <c r="D34" s="43" t="s">
        <v>1215</v>
      </c>
      <c r="E34" s="685" t="s">
        <v>2917</v>
      </c>
    </row>
    <row r="35" spans="2:5" s="39" customFormat="1" x14ac:dyDescent="0.25">
      <c r="B35" s="682" t="s">
        <v>29</v>
      </c>
      <c r="C35" s="42" t="str">
        <f>C$30&amp;".5"</f>
        <v>1.1.1.9.5</v>
      </c>
      <c r="D35" s="43" t="s">
        <v>1216</v>
      </c>
      <c r="E35" s="685" t="s">
        <v>325</v>
      </c>
    </row>
    <row r="36" spans="2:5" s="39" customFormat="1" ht="16.5" customHeight="1" x14ac:dyDescent="0.25">
      <c r="B36" s="682" t="s">
        <v>30</v>
      </c>
      <c r="C36" s="37" t="str">
        <f>C$8&amp;".10"</f>
        <v>1.1.1.10</v>
      </c>
      <c r="D36" s="41" t="s">
        <v>1979</v>
      </c>
      <c r="E36" s="685" t="s">
        <v>326</v>
      </c>
    </row>
    <row r="37" spans="2:5" s="39" customFormat="1" ht="16.5" customHeight="1" x14ac:dyDescent="0.25">
      <c r="B37" s="682" t="s">
        <v>31</v>
      </c>
      <c r="C37" s="42" t="str">
        <f>C$36&amp;".1"</f>
        <v>1.1.1.10.1</v>
      </c>
      <c r="D37" s="687" t="s">
        <v>1217</v>
      </c>
      <c r="E37" s="685" t="s">
        <v>327</v>
      </c>
    </row>
    <row r="38" spans="2:5" s="39" customFormat="1" ht="16.5" customHeight="1" x14ac:dyDescent="0.25">
      <c r="B38" s="682" t="s">
        <v>32</v>
      </c>
      <c r="C38" s="42" t="str">
        <f>C$36&amp;".2"</f>
        <v>1.1.1.10.2</v>
      </c>
      <c r="D38" s="687" t="s">
        <v>1218</v>
      </c>
      <c r="E38" s="685" t="s">
        <v>328</v>
      </c>
    </row>
    <row r="39" spans="2:5" s="39" customFormat="1" ht="16.5" customHeight="1" x14ac:dyDescent="0.25">
      <c r="B39" s="682" t="s">
        <v>33</v>
      </c>
      <c r="C39" s="42" t="str">
        <f>C$36&amp;".3"</f>
        <v>1.1.1.10.3</v>
      </c>
      <c r="D39" s="687" t="s">
        <v>1219</v>
      </c>
      <c r="E39" s="685" t="s">
        <v>329</v>
      </c>
    </row>
    <row r="40" spans="2:5" s="39" customFormat="1" ht="16.5" customHeight="1" x14ac:dyDescent="0.25">
      <c r="B40" s="682" t="s">
        <v>34</v>
      </c>
      <c r="C40" s="37" t="str">
        <f>C$8&amp;".11"</f>
        <v>1.1.1.11</v>
      </c>
      <c r="D40" s="688" t="s">
        <v>1220</v>
      </c>
      <c r="E40" s="685" t="s">
        <v>330</v>
      </c>
    </row>
    <row r="41" spans="2:5" s="39" customFormat="1" ht="16.5" customHeight="1" x14ac:dyDescent="0.25">
      <c r="B41" s="682" t="s">
        <v>35</v>
      </c>
      <c r="C41" s="42" t="str">
        <f>C$40&amp;".1"</f>
        <v>1.1.1.11.1</v>
      </c>
      <c r="D41" s="687" t="s">
        <v>1980</v>
      </c>
      <c r="E41" s="685" t="s">
        <v>331</v>
      </c>
    </row>
    <row r="42" spans="2:5" s="39" customFormat="1" ht="18.75" customHeight="1" x14ac:dyDescent="0.25">
      <c r="B42" s="682" t="s">
        <v>36</v>
      </c>
      <c r="C42" s="42" t="str">
        <f>C$40&amp;".2"</f>
        <v>1.1.1.11.2</v>
      </c>
      <c r="D42" s="687" t="s">
        <v>1221</v>
      </c>
      <c r="E42" s="685" t="s">
        <v>332</v>
      </c>
    </row>
    <row r="43" spans="2:5" s="39" customFormat="1" ht="16.5" customHeight="1" x14ac:dyDescent="0.25">
      <c r="B43" s="682" t="s">
        <v>37</v>
      </c>
      <c r="C43" s="37" t="str">
        <f>C$8&amp;".12"</f>
        <v>1.1.1.12</v>
      </c>
      <c r="D43" s="688" t="s">
        <v>1981</v>
      </c>
      <c r="E43" s="685" t="s">
        <v>333</v>
      </c>
    </row>
    <row r="44" spans="2:5" s="39" customFormat="1" ht="27.75" customHeight="1" x14ac:dyDescent="0.25">
      <c r="B44" s="682" t="s">
        <v>38</v>
      </c>
      <c r="C44" s="37" t="str">
        <f>C$8&amp;".13"</f>
        <v>1.1.1.13</v>
      </c>
      <c r="D44" s="688" t="s">
        <v>1982</v>
      </c>
      <c r="E44" s="685" t="s">
        <v>334</v>
      </c>
    </row>
    <row r="45" spans="2:5" s="39" customFormat="1" ht="16.5" customHeight="1" x14ac:dyDescent="0.25">
      <c r="B45" s="682" t="s">
        <v>39</v>
      </c>
      <c r="C45" s="37" t="str">
        <f>C$8&amp;".14"</f>
        <v>1.1.1.14</v>
      </c>
      <c r="D45" s="688" t="s">
        <v>1222</v>
      </c>
      <c r="E45" s="685" t="s">
        <v>335</v>
      </c>
    </row>
    <row r="46" spans="2:5" s="39" customFormat="1" ht="16.5" customHeight="1" x14ac:dyDescent="0.25">
      <c r="B46" s="682" t="s">
        <v>40</v>
      </c>
      <c r="C46" s="42" t="str">
        <f>C$45&amp;".1"</f>
        <v>1.1.1.14.1</v>
      </c>
      <c r="D46" s="687" t="s">
        <v>1222</v>
      </c>
      <c r="E46" s="685" t="s">
        <v>336</v>
      </c>
    </row>
    <row r="47" spans="2:5" s="39" customFormat="1" ht="16.5" customHeight="1" x14ac:dyDescent="0.25">
      <c r="B47" s="682" t="s">
        <v>41</v>
      </c>
      <c r="C47" s="42" t="str">
        <f>C$45&amp;".2"</f>
        <v>1.1.1.14.2</v>
      </c>
      <c r="D47" s="687" t="s">
        <v>1223</v>
      </c>
      <c r="E47" s="685" t="s">
        <v>337</v>
      </c>
    </row>
    <row r="48" spans="2:5" s="39" customFormat="1" ht="16.5" customHeight="1" x14ac:dyDescent="0.25">
      <c r="B48" s="682" t="s">
        <v>42</v>
      </c>
      <c r="C48" s="42" t="str">
        <f>C$45&amp;".3"</f>
        <v>1.1.1.14.3</v>
      </c>
      <c r="D48" s="687" t="s">
        <v>1224</v>
      </c>
      <c r="E48" s="685" t="s">
        <v>338</v>
      </c>
    </row>
    <row r="49" spans="2:5" s="39" customFormat="1" ht="27" customHeight="1" x14ac:dyDescent="0.25">
      <c r="B49" s="682" t="s">
        <v>43</v>
      </c>
      <c r="C49" s="37" t="str">
        <f>C$8&amp;".15"</f>
        <v>1.1.1.15</v>
      </c>
      <c r="D49" s="688" t="s">
        <v>1225</v>
      </c>
      <c r="E49" s="685" t="s">
        <v>339</v>
      </c>
    </row>
    <row r="50" spans="2:5" s="39" customFormat="1" ht="21" customHeight="1" x14ac:dyDescent="0.25">
      <c r="B50" s="682" t="s">
        <v>44</v>
      </c>
      <c r="C50" s="37" t="str">
        <f>C$8&amp;".16"</f>
        <v>1.1.1.16</v>
      </c>
      <c r="D50" s="688" t="s">
        <v>1983</v>
      </c>
      <c r="E50" s="685" t="s">
        <v>340</v>
      </c>
    </row>
    <row r="51" spans="2:5" s="47" customFormat="1" ht="21" customHeight="1" x14ac:dyDescent="0.25">
      <c r="B51" s="682" t="s">
        <v>45</v>
      </c>
      <c r="C51" s="37" t="str">
        <f>C$8&amp;".17"</f>
        <v>1.1.1.17</v>
      </c>
      <c r="D51" s="688" t="s">
        <v>1984</v>
      </c>
      <c r="E51" s="685" t="s">
        <v>341</v>
      </c>
    </row>
    <row r="52" spans="2:5" s="39" customFormat="1" x14ac:dyDescent="0.25">
      <c r="B52" s="682" t="s">
        <v>46</v>
      </c>
      <c r="C52" s="37" t="str">
        <f>C$8&amp;".18"</f>
        <v>1.1.1.18</v>
      </c>
      <c r="D52" s="688" t="s">
        <v>2506</v>
      </c>
      <c r="E52" s="685" t="s">
        <v>342</v>
      </c>
    </row>
    <row r="53" spans="2:5" s="39" customFormat="1" x14ac:dyDescent="0.25">
      <c r="B53" s="682" t="s">
        <v>47</v>
      </c>
      <c r="C53" s="37" t="str">
        <f>C$8&amp;".19"</f>
        <v>1.1.1.19</v>
      </c>
      <c r="D53" s="688" t="s">
        <v>1985</v>
      </c>
      <c r="E53" s="685" t="s">
        <v>343</v>
      </c>
    </row>
    <row r="54" spans="2:5" s="39" customFormat="1" ht="25.5" x14ac:dyDescent="0.25">
      <c r="B54" s="686" t="s">
        <v>126</v>
      </c>
      <c r="C54" s="37" t="str">
        <f>C$8&amp;".20"</f>
        <v>1.1.1.20</v>
      </c>
      <c r="D54" s="688" t="s">
        <v>2507</v>
      </c>
      <c r="E54" s="685" t="s">
        <v>2918</v>
      </c>
    </row>
    <row r="55" spans="2:5" s="39" customFormat="1" ht="25.5" x14ac:dyDescent="0.25">
      <c r="B55" s="686" t="s">
        <v>127</v>
      </c>
      <c r="C55" s="37" t="str">
        <f>C$8&amp;".21"</f>
        <v>1.1.1.21</v>
      </c>
      <c r="D55" s="688" t="s">
        <v>2508</v>
      </c>
      <c r="E55" s="685" t="s">
        <v>2919</v>
      </c>
    </row>
    <row r="56" spans="2:5" s="39" customFormat="1" x14ac:dyDescent="0.25">
      <c r="B56" s="682" t="s">
        <v>48</v>
      </c>
      <c r="C56" s="37" t="str">
        <f>C$8&amp;".22"</f>
        <v>1.1.1.22</v>
      </c>
      <c r="D56" s="688" t="s">
        <v>1226</v>
      </c>
      <c r="E56" s="685" t="s">
        <v>344</v>
      </c>
    </row>
    <row r="57" spans="2:5" s="39" customFormat="1" x14ac:dyDescent="0.25">
      <c r="B57" s="682" t="s">
        <v>49</v>
      </c>
      <c r="C57" s="37" t="str">
        <f>C$8&amp;".23"</f>
        <v>1.1.1.23</v>
      </c>
      <c r="D57" s="688" t="s">
        <v>1227</v>
      </c>
      <c r="E57" s="685" t="s">
        <v>345</v>
      </c>
    </row>
    <row r="58" spans="2:5" s="39" customFormat="1" x14ac:dyDescent="0.25">
      <c r="B58" s="682" t="s">
        <v>50</v>
      </c>
      <c r="C58" s="37" t="str">
        <f>C$8&amp;".24"</f>
        <v>1.1.1.24</v>
      </c>
      <c r="D58" s="688" t="s">
        <v>1228</v>
      </c>
      <c r="E58" s="685" t="s">
        <v>346</v>
      </c>
    </row>
    <row r="59" spans="2:5" s="39" customFormat="1" x14ac:dyDescent="0.25">
      <c r="B59" s="682" t="s">
        <v>51</v>
      </c>
      <c r="C59" s="37" t="str">
        <f>C$8&amp;".25"</f>
        <v>1.1.1.25</v>
      </c>
      <c r="D59" s="689" t="s">
        <v>1229</v>
      </c>
      <c r="E59" s="685" t="s">
        <v>347</v>
      </c>
    </row>
    <row r="60" spans="2:5" s="39" customFormat="1" ht="17.25" customHeight="1" x14ac:dyDescent="0.25">
      <c r="B60" s="682" t="s">
        <v>52</v>
      </c>
      <c r="C60" s="37" t="str">
        <f>C$8&amp;".26"</f>
        <v>1.1.1.26</v>
      </c>
      <c r="D60" s="689" t="s">
        <v>1230</v>
      </c>
      <c r="E60" s="685" t="s">
        <v>348</v>
      </c>
    </row>
    <row r="61" spans="2:5" s="39" customFormat="1" ht="17.25" customHeight="1" x14ac:dyDescent="0.25">
      <c r="B61" s="682" t="s">
        <v>261</v>
      </c>
      <c r="C61" s="37" t="str">
        <f>C$8&amp;".27"</f>
        <v>1.1.1.27</v>
      </c>
      <c r="D61" s="689" t="s">
        <v>1986</v>
      </c>
      <c r="E61" s="685" t="s">
        <v>2920</v>
      </c>
    </row>
    <row r="62" spans="2:5" s="39" customFormat="1" ht="17.25" customHeight="1" x14ac:dyDescent="0.25">
      <c r="B62" s="682" t="s">
        <v>262</v>
      </c>
      <c r="C62" s="37" t="str">
        <f>C$8&amp;".28"</f>
        <v>1.1.1.28</v>
      </c>
      <c r="D62" s="689" t="s">
        <v>1231</v>
      </c>
      <c r="E62" s="685" t="s">
        <v>2921</v>
      </c>
    </row>
    <row r="63" spans="2:5" s="39" customFormat="1" ht="17.25" customHeight="1" x14ac:dyDescent="0.25">
      <c r="B63" s="682" t="s">
        <v>53</v>
      </c>
      <c r="C63" s="37" t="str">
        <f>C$7&amp;".2"</f>
        <v>1.1.2</v>
      </c>
      <c r="D63" s="690" t="s">
        <v>1232</v>
      </c>
      <c r="E63" s="685" t="s">
        <v>349</v>
      </c>
    </row>
    <row r="64" spans="2:5" s="39" customFormat="1" ht="17.25" customHeight="1" x14ac:dyDescent="0.25">
      <c r="B64" s="682" t="s">
        <v>54</v>
      </c>
      <c r="C64" s="37" t="str">
        <f>C$63&amp;".1"</f>
        <v>1.1.2.1</v>
      </c>
      <c r="D64" s="688" t="s">
        <v>1233</v>
      </c>
      <c r="E64" s="685" t="s">
        <v>350</v>
      </c>
    </row>
    <row r="65" spans="2:5" s="39" customFormat="1" ht="17.25" customHeight="1" x14ac:dyDescent="0.25">
      <c r="B65" s="682" t="s">
        <v>55</v>
      </c>
      <c r="C65" s="42" t="str">
        <f>C$64&amp;".1"</f>
        <v>1.1.2.1.1</v>
      </c>
      <c r="D65" s="687" t="s">
        <v>1234</v>
      </c>
      <c r="E65" s="685" t="s">
        <v>351</v>
      </c>
    </row>
    <row r="66" spans="2:5" s="39" customFormat="1" ht="17.25" customHeight="1" x14ac:dyDescent="0.25">
      <c r="B66" s="682" t="s">
        <v>56</v>
      </c>
      <c r="C66" s="44" t="s">
        <v>1235</v>
      </c>
      <c r="D66" s="687" t="s">
        <v>2505</v>
      </c>
      <c r="E66" s="685" t="s">
        <v>352</v>
      </c>
    </row>
    <row r="67" spans="2:5" s="39" customFormat="1" ht="17.25" customHeight="1" x14ac:dyDescent="0.25">
      <c r="B67" s="682" t="s">
        <v>57</v>
      </c>
      <c r="C67" s="42" t="str">
        <f>C$64&amp;".3"</f>
        <v>1.1.2.1.3</v>
      </c>
      <c r="D67" s="687" t="s">
        <v>1194</v>
      </c>
      <c r="E67" s="685" t="s">
        <v>353</v>
      </c>
    </row>
    <row r="68" spans="2:5" s="39" customFormat="1" ht="17.25" customHeight="1" x14ac:dyDescent="0.25">
      <c r="B68" s="682" t="s">
        <v>58</v>
      </c>
      <c r="C68" s="42" t="str">
        <f>C$64&amp;".4"</f>
        <v>1.1.2.1.4</v>
      </c>
      <c r="D68" s="687" t="s">
        <v>1236</v>
      </c>
      <c r="E68" s="685" t="s">
        <v>354</v>
      </c>
    </row>
    <row r="69" spans="2:5" s="39" customFormat="1" ht="17.25" customHeight="1" x14ac:dyDescent="0.25">
      <c r="B69" s="682" t="s">
        <v>59</v>
      </c>
      <c r="C69" s="42" t="str">
        <f>C$68&amp;".1"</f>
        <v>1.1.2.1.4.1</v>
      </c>
      <c r="D69" s="691" t="s">
        <v>1237</v>
      </c>
      <c r="E69" s="685" t="s">
        <v>355</v>
      </c>
    </row>
    <row r="70" spans="2:5" s="39" customFormat="1" ht="17.25" customHeight="1" x14ac:dyDescent="0.25">
      <c r="B70" s="682" t="s">
        <v>62</v>
      </c>
      <c r="C70" s="42" t="str">
        <f>C$68&amp;".2"</f>
        <v>1.1.2.1.4.2</v>
      </c>
      <c r="D70" s="691" t="s">
        <v>1238</v>
      </c>
      <c r="E70" s="685" t="s">
        <v>356</v>
      </c>
    </row>
    <row r="71" spans="2:5" s="39" customFormat="1" ht="17.25" customHeight="1" x14ac:dyDescent="0.25">
      <c r="B71" s="686" t="s">
        <v>128</v>
      </c>
      <c r="C71" s="42" t="str">
        <f>C$68&amp;".3"</f>
        <v>1.1.2.1.4.3</v>
      </c>
      <c r="D71" s="691" t="s">
        <v>1239</v>
      </c>
      <c r="E71" s="685" t="s">
        <v>2922</v>
      </c>
    </row>
    <row r="72" spans="2:5" s="39" customFormat="1" ht="17.25" customHeight="1" x14ac:dyDescent="0.25">
      <c r="B72" s="686" t="s">
        <v>129</v>
      </c>
      <c r="C72" s="42" t="str">
        <f>C$64&amp;".5"</f>
        <v>1.1.2.1.5</v>
      </c>
      <c r="D72" s="687" t="s">
        <v>1240</v>
      </c>
      <c r="E72" s="685" t="s">
        <v>2923</v>
      </c>
    </row>
    <row r="73" spans="2:5" s="39" customFormat="1" ht="17.25" customHeight="1" x14ac:dyDescent="0.25">
      <c r="B73" s="682" t="s">
        <v>66</v>
      </c>
      <c r="C73" s="37" t="str">
        <f>C$63&amp;".2"</f>
        <v>1.1.2.2</v>
      </c>
      <c r="D73" s="689" t="s">
        <v>1241</v>
      </c>
      <c r="E73" s="685" t="s">
        <v>2924</v>
      </c>
    </row>
    <row r="74" spans="2:5" s="39" customFormat="1" ht="17.25" customHeight="1" x14ac:dyDescent="0.25">
      <c r="B74" s="682" t="s">
        <v>67</v>
      </c>
      <c r="C74" s="37" t="str">
        <f>C$63&amp;".3"</f>
        <v>1.1.2.3</v>
      </c>
      <c r="D74" s="688" t="s">
        <v>1242</v>
      </c>
      <c r="E74" s="685" t="s">
        <v>2925</v>
      </c>
    </row>
    <row r="75" spans="2:5" s="39" customFormat="1" ht="17.25" customHeight="1" x14ac:dyDescent="0.25">
      <c r="B75" s="682" t="s">
        <v>68</v>
      </c>
      <c r="C75" s="37" t="str">
        <f>C$63&amp;".4"</f>
        <v>1.1.2.4</v>
      </c>
      <c r="D75" s="692" t="s">
        <v>1243</v>
      </c>
      <c r="E75" s="685" t="s">
        <v>2926</v>
      </c>
    </row>
    <row r="76" spans="2:5" s="39" customFormat="1" x14ac:dyDescent="0.25">
      <c r="B76" s="682" t="s">
        <v>69</v>
      </c>
      <c r="C76" s="37" t="str">
        <f>C$63&amp;".5"</f>
        <v>1.1.2.5</v>
      </c>
      <c r="D76" s="688" t="s">
        <v>1987</v>
      </c>
      <c r="E76" s="685" t="s">
        <v>2927</v>
      </c>
    </row>
    <row r="77" spans="2:5" s="39" customFormat="1" ht="22.5" customHeight="1" x14ac:dyDescent="0.25">
      <c r="B77" s="682" t="s">
        <v>70</v>
      </c>
      <c r="C77" s="37" t="str">
        <f>C$63&amp;".6"</f>
        <v>1.1.2.6</v>
      </c>
      <c r="D77" s="688" t="s">
        <v>1244</v>
      </c>
      <c r="E77" s="685" t="s">
        <v>2928</v>
      </c>
    </row>
    <row r="78" spans="2:5" s="39" customFormat="1" x14ac:dyDescent="0.25">
      <c r="B78" s="682" t="s">
        <v>71</v>
      </c>
      <c r="C78" s="37" t="str">
        <f>C$63&amp;".7"</f>
        <v>1.1.2.7</v>
      </c>
      <c r="D78" s="688" t="s">
        <v>1245</v>
      </c>
      <c r="E78" s="685" t="s">
        <v>2929</v>
      </c>
    </row>
    <row r="79" spans="2:5" s="39" customFormat="1" x14ac:dyDescent="0.25">
      <c r="B79" s="682" t="s">
        <v>72</v>
      </c>
      <c r="C79" s="37" t="str">
        <f>C$63&amp;".8"</f>
        <v>1.1.2.8</v>
      </c>
      <c r="D79" s="688" t="s">
        <v>1988</v>
      </c>
      <c r="E79" s="685" t="s">
        <v>2930</v>
      </c>
    </row>
    <row r="80" spans="2:5" s="39" customFormat="1" ht="18.75" customHeight="1" x14ac:dyDescent="0.25">
      <c r="B80" s="682" t="s">
        <v>73</v>
      </c>
      <c r="C80" s="37" t="str">
        <f>C$63&amp;".9"</f>
        <v>1.1.2.9</v>
      </c>
      <c r="D80" s="689" t="s">
        <v>1246</v>
      </c>
      <c r="E80" s="685" t="s">
        <v>2931</v>
      </c>
    </row>
    <row r="81" spans="2:5" s="39" customFormat="1" ht="18.75" customHeight="1" x14ac:dyDescent="0.25">
      <c r="B81" s="682" t="s">
        <v>74</v>
      </c>
      <c r="C81" s="37" t="str">
        <f>C$63&amp;".10"</f>
        <v>1.1.2.10</v>
      </c>
      <c r="D81" s="688" t="s">
        <v>1247</v>
      </c>
      <c r="E81" s="685" t="s">
        <v>2932</v>
      </c>
    </row>
    <row r="82" spans="2:5" s="39" customFormat="1" ht="18.75" customHeight="1" x14ac:dyDescent="0.25">
      <c r="B82" s="682" t="s">
        <v>263</v>
      </c>
      <c r="C82" s="37" t="str">
        <f>C$63&amp;".11"</f>
        <v>1.1.2.11</v>
      </c>
      <c r="D82" s="689" t="s">
        <v>2509</v>
      </c>
      <c r="E82" s="685" t="s">
        <v>2933</v>
      </c>
    </row>
    <row r="83" spans="2:5" s="39" customFormat="1" ht="18.75" customHeight="1" x14ac:dyDescent="0.25">
      <c r="B83" s="682" t="s">
        <v>264</v>
      </c>
      <c r="C83" s="37" t="str">
        <f>C$63&amp;".12"</f>
        <v>1.1.2.12</v>
      </c>
      <c r="D83" s="689" t="s">
        <v>1248</v>
      </c>
      <c r="E83" s="685" t="s">
        <v>2934</v>
      </c>
    </row>
    <row r="84" spans="2:5" s="39" customFormat="1" ht="18.75" customHeight="1" x14ac:dyDescent="0.25">
      <c r="B84" s="682" t="s">
        <v>75</v>
      </c>
      <c r="C84" s="37" t="str">
        <f>C$6&amp;".2"</f>
        <v>1.2</v>
      </c>
      <c r="D84" s="690" t="s">
        <v>1249</v>
      </c>
      <c r="E84" s="685" t="s">
        <v>2935</v>
      </c>
    </row>
    <row r="85" spans="2:5" s="39" customFormat="1" ht="18.75" customHeight="1" x14ac:dyDescent="0.25">
      <c r="B85" s="682" t="s">
        <v>76</v>
      </c>
      <c r="C85" s="693" t="str">
        <f>C$84&amp;".1"</f>
        <v>1.2.1</v>
      </c>
      <c r="D85" s="688" t="s">
        <v>1250</v>
      </c>
      <c r="E85" s="685" t="s">
        <v>2936</v>
      </c>
    </row>
    <row r="86" spans="2:5" s="39" customFormat="1" ht="18.75" customHeight="1" x14ac:dyDescent="0.25">
      <c r="B86" s="682" t="s">
        <v>77</v>
      </c>
      <c r="C86" s="694" t="str">
        <f>C85&amp;".1"</f>
        <v>1.2.1.1</v>
      </c>
      <c r="D86" s="687" t="s">
        <v>1251</v>
      </c>
      <c r="E86" s="685" t="s">
        <v>2937</v>
      </c>
    </row>
    <row r="87" spans="2:5" s="39" customFormat="1" ht="18.75" customHeight="1" x14ac:dyDescent="0.25">
      <c r="B87" s="682" t="s">
        <v>78</v>
      </c>
      <c r="C87" s="694" t="s">
        <v>1831</v>
      </c>
      <c r="D87" s="687" t="s">
        <v>2510</v>
      </c>
      <c r="E87" s="685" t="s">
        <v>357</v>
      </c>
    </row>
    <row r="88" spans="2:5" s="39" customFormat="1" ht="18.75" customHeight="1" x14ac:dyDescent="0.25">
      <c r="B88" s="682" t="s">
        <v>79</v>
      </c>
      <c r="C88" s="694" t="str">
        <f>C$85&amp;".3"</f>
        <v>1.2.1.3</v>
      </c>
      <c r="D88" s="687" t="s">
        <v>1194</v>
      </c>
      <c r="E88" s="685" t="s">
        <v>358</v>
      </c>
    </row>
    <row r="89" spans="2:5" s="39" customFormat="1" ht="18.75" customHeight="1" x14ac:dyDescent="0.25">
      <c r="B89" s="682" t="s">
        <v>80</v>
      </c>
      <c r="C89" s="42" t="str">
        <f>C$85&amp;".4"</f>
        <v>1.2.1.4</v>
      </c>
      <c r="D89" s="687" t="s">
        <v>2511</v>
      </c>
      <c r="E89" s="685" t="s">
        <v>359</v>
      </c>
    </row>
    <row r="90" spans="2:5" s="39" customFormat="1" ht="18.75" customHeight="1" x14ac:dyDescent="0.25">
      <c r="B90" s="682" t="s">
        <v>81</v>
      </c>
      <c r="C90" s="42" t="str">
        <f>C$89&amp;".1"</f>
        <v>1.2.1.4.1</v>
      </c>
      <c r="D90" s="691" t="s">
        <v>1252</v>
      </c>
      <c r="E90" s="685" t="s">
        <v>360</v>
      </c>
    </row>
    <row r="91" spans="2:5" s="39" customFormat="1" ht="18.75" customHeight="1" x14ac:dyDescent="0.25">
      <c r="B91" s="682" t="s">
        <v>82</v>
      </c>
      <c r="C91" s="42" t="str">
        <f>C$89&amp;".2"</f>
        <v>1.2.1.4.2</v>
      </c>
      <c r="D91" s="691" t="s">
        <v>1253</v>
      </c>
      <c r="E91" s="685" t="s">
        <v>361</v>
      </c>
    </row>
    <row r="92" spans="2:5" s="39" customFormat="1" ht="18.75" customHeight="1" x14ac:dyDescent="0.25">
      <c r="B92" s="686" t="s">
        <v>130</v>
      </c>
      <c r="C92" s="42" t="str">
        <f>C$89&amp;".3"</f>
        <v>1.2.1.4.3</v>
      </c>
      <c r="D92" s="691" t="s">
        <v>1254</v>
      </c>
      <c r="E92" s="685" t="s">
        <v>2938</v>
      </c>
    </row>
    <row r="93" spans="2:5" s="39" customFormat="1" ht="18.75" customHeight="1" x14ac:dyDescent="0.25">
      <c r="B93" s="686" t="s">
        <v>131</v>
      </c>
      <c r="C93" s="42" t="str">
        <f>C$85&amp;".5"</f>
        <v>1.2.1.5</v>
      </c>
      <c r="D93" s="687" t="s">
        <v>1255</v>
      </c>
      <c r="E93" s="685" t="s">
        <v>2939</v>
      </c>
    </row>
    <row r="94" spans="2:5" s="39" customFormat="1" ht="18.75" customHeight="1" x14ac:dyDescent="0.25">
      <c r="B94" s="682" t="s">
        <v>83</v>
      </c>
      <c r="C94" s="37" t="str">
        <f>C$84&amp;".2"</f>
        <v>1.2.2</v>
      </c>
      <c r="D94" s="692" t="s">
        <v>1256</v>
      </c>
      <c r="E94" s="685" t="s">
        <v>362</v>
      </c>
    </row>
    <row r="95" spans="2:5" s="39" customFormat="1" x14ac:dyDescent="0.25">
      <c r="B95" s="682" t="s">
        <v>84</v>
      </c>
      <c r="C95" s="37" t="str">
        <f>C$84&amp;".3"</f>
        <v>1.2.3</v>
      </c>
      <c r="D95" s="688" t="s">
        <v>1257</v>
      </c>
      <c r="E95" s="685" t="s">
        <v>363</v>
      </c>
    </row>
    <row r="96" spans="2:5" s="39" customFormat="1" ht="21.75" customHeight="1" x14ac:dyDescent="0.25">
      <c r="B96" s="682" t="s">
        <v>85</v>
      </c>
      <c r="C96" s="37" t="str">
        <f>C$84&amp;".4"</f>
        <v>1.2.4</v>
      </c>
      <c r="D96" s="692" t="s">
        <v>1258</v>
      </c>
      <c r="E96" s="685" t="s">
        <v>364</v>
      </c>
    </row>
    <row r="97" spans="2:5" s="39" customFormat="1" x14ac:dyDescent="0.25">
      <c r="B97" s="682" t="s">
        <v>86</v>
      </c>
      <c r="C97" s="37" t="str">
        <f>C$84&amp;".5"</f>
        <v>1.2.5</v>
      </c>
      <c r="D97" s="688" t="s">
        <v>1260</v>
      </c>
      <c r="E97" s="685" t="s">
        <v>365</v>
      </c>
    </row>
    <row r="98" spans="2:5" s="39" customFormat="1" ht="17.25" customHeight="1" x14ac:dyDescent="0.25">
      <c r="B98" s="682" t="s">
        <v>87</v>
      </c>
      <c r="C98" s="37" t="str">
        <f>C$84&amp;".6"</f>
        <v>1.2.6</v>
      </c>
      <c r="D98" s="688" t="s">
        <v>1262</v>
      </c>
      <c r="E98" s="685" t="s">
        <v>366</v>
      </c>
    </row>
    <row r="99" spans="2:5" s="39" customFormat="1" ht="17.25" customHeight="1" x14ac:dyDescent="0.25">
      <c r="B99" s="682" t="s">
        <v>88</v>
      </c>
      <c r="C99" s="37" t="str">
        <f>C$84&amp;".7"</f>
        <v>1.2.7</v>
      </c>
      <c r="D99" s="688" t="s">
        <v>1989</v>
      </c>
      <c r="E99" s="685" t="s">
        <v>367</v>
      </c>
    </row>
    <row r="100" spans="2:5" s="39" customFormat="1" ht="17.25" customHeight="1" x14ac:dyDescent="0.25">
      <c r="B100" s="682" t="s">
        <v>89</v>
      </c>
      <c r="C100" s="37" t="str">
        <f>C$84&amp;".8"</f>
        <v>1.2.8</v>
      </c>
      <c r="D100" s="688" t="s">
        <v>1263</v>
      </c>
      <c r="E100" s="685" t="s">
        <v>368</v>
      </c>
    </row>
    <row r="101" spans="2:5" s="39" customFormat="1" x14ac:dyDescent="0.25">
      <c r="B101" s="682" t="s">
        <v>90</v>
      </c>
      <c r="C101" s="37" t="str">
        <f>C$84&amp;".9"</f>
        <v>1.2.9</v>
      </c>
      <c r="D101" s="41" t="s">
        <v>1264</v>
      </c>
      <c r="E101" s="685" t="s">
        <v>369</v>
      </c>
    </row>
    <row r="102" spans="2:5" s="39" customFormat="1" x14ac:dyDescent="0.25">
      <c r="B102" s="682" t="s">
        <v>91</v>
      </c>
      <c r="C102" s="37" t="str">
        <f>C$84&amp;".10"</f>
        <v>1.2.10</v>
      </c>
      <c r="D102" s="46" t="s">
        <v>1265</v>
      </c>
      <c r="E102" s="685" t="s">
        <v>370</v>
      </c>
    </row>
    <row r="103" spans="2:5" s="39" customFormat="1" ht="19.5" customHeight="1" x14ac:dyDescent="0.25">
      <c r="B103" s="682" t="s">
        <v>92</v>
      </c>
      <c r="C103" s="37" t="str">
        <f>C$84&amp;".11"</f>
        <v>1.2.11</v>
      </c>
      <c r="D103" s="41" t="s">
        <v>1266</v>
      </c>
      <c r="E103" s="685" t="s">
        <v>371</v>
      </c>
    </row>
    <row r="104" spans="2:5" s="39" customFormat="1" ht="19.5" customHeight="1" x14ac:dyDescent="0.25">
      <c r="B104" s="682" t="s">
        <v>265</v>
      </c>
      <c r="C104" s="37" t="str">
        <f>C$84&amp;".12"</f>
        <v>1.2.12</v>
      </c>
      <c r="D104" s="46" t="s">
        <v>1990</v>
      </c>
      <c r="E104" s="685" t="s">
        <v>2940</v>
      </c>
    </row>
    <row r="105" spans="2:5" s="39" customFormat="1" ht="19.5" customHeight="1" thickBot="1" x14ac:dyDescent="0.3">
      <c r="B105" s="695" t="s">
        <v>266</v>
      </c>
      <c r="C105" s="48" t="str">
        <f>C$84&amp;".13"</f>
        <v>1.2.13</v>
      </c>
      <c r="D105" s="49" t="s">
        <v>1267</v>
      </c>
      <c r="E105" s="699" t="s">
        <v>2941</v>
      </c>
    </row>
    <row r="106" spans="2:5" x14ac:dyDescent="0.25">
      <c r="E106" s="700"/>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8" scale="85" fitToHeight="2" orientation="portrait" r:id="rId1"/>
  <headerFooter alignWithMargins="0"/>
  <rowBreaks count="1" manualBreakCount="1">
    <brk id="57" min="1"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BC15"/>
  <sheetViews>
    <sheetView showGridLines="0" zoomScaleNormal="100" zoomScaleSheetLayoutView="50" workbookViewId="0">
      <selection activeCell="E4" sqref="E4:E8"/>
    </sheetView>
  </sheetViews>
  <sheetFormatPr defaultColWidth="25.42578125" defaultRowHeight="12.75" x14ac:dyDescent="0.2"/>
  <cols>
    <col min="1" max="1" width="2.140625" style="364" customWidth="1"/>
    <col min="2" max="2" width="17.7109375" style="364" customWidth="1"/>
    <col min="3" max="3" width="21.140625" style="364" customWidth="1"/>
    <col min="4" max="4" width="20.140625" style="364" customWidth="1"/>
    <col min="5" max="5" width="21.5703125" style="364" customWidth="1"/>
    <col min="6" max="6" width="23.42578125" style="365" customWidth="1"/>
    <col min="7" max="7" width="21.28515625" style="365" customWidth="1"/>
    <col min="8" max="8" width="24.140625" style="365" customWidth="1"/>
    <col min="9" max="10" width="21.140625" style="365" customWidth="1"/>
    <col min="11" max="11" width="19.42578125" style="365" customWidth="1"/>
    <col min="12" max="12" width="18.42578125" style="364" customWidth="1"/>
    <col min="13" max="14" width="17.7109375" style="364" customWidth="1"/>
    <col min="15" max="15" width="20.7109375" style="364" customWidth="1"/>
    <col min="16" max="16" width="17.7109375" style="364" customWidth="1"/>
    <col min="17" max="17" width="18.5703125" style="364" customWidth="1"/>
    <col min="18" max="23" width="17.7109375" style="364" customWidth="1"/>
    <col min="24" max="24" width="20.85546875" style="364" customWidth="1"/>
    <col min="25" max="25" width="14.5703125" style="364" customWidth="1"/>
    <col min="26" max="26" width="15.85546875" style="364" customWidth="1"/>
    <col min="27" max="28" width="14.5703125" style="364" customWidth="1"/>
    <col min="29" max="29" width="16.7109375" style="364" customWidth="1"/>
    <col min="30" max="30" width="14.5703125" style="364" customWidth="1"/>
    <col min="31" max="32" width="17.7109375" style="364" customWidth="1"/>
    <col min="33" max="33" width="15.28515625" style="364" customWidth="1"/>
    <col min="34" max="34" width="16.85546875" style="364" customWidth="1"/>
    <col min="35" max="36" width="15.28515625" style="364" customWidth="1"/>
    <col min="37" max="37" width="16.7109375" style="364" customWidth="1"/>
    <col min="38" max="38" width="15.28515625" style="364" customWidth="1"/>
    <col min="39" max="42" width="17.7109375" style="364" customWidth="1"/>
    <col min="43" max="43" width="19.5703125" style="364" customWidth="1"/>
    <col min="44" max="44" width="19.28515625" style="364" customWidth="1"/>
    <col min="45" max="46" width="15.85546875" style="364" customWidth="1"/>
    <col min="47" max="49" width="19.5703125" style="365" customWidth="1"/>
    <col min="50" max="50" width="18.42578125" style="365" customWidth="1"/>
    <col min="51" max="51" width="15.85546875" style="365" customWidth="1"/>
    <col min="52" max="52" width="13.42578125" style="364" customWidth="1"/>
    <col min="53" max="53" width="19.140625" style="364" customWidth="1"/>
    <col min="54" max="256" width="11.42578125" style="364" customWidth="1"/>
    <col min="257" max="257" width="5.5703125" style="364" customWidth="1"/>
    <col min="258" max="258" width="25.5703125" style="364" customWidth="1"/>
    <col min="259" max="16384" width="25.42578125" style="364"/>
  </cols>
  <sheetData>
    <row r="1" spans="1:55" ht="13.5" thickBot="1" x14ac:dyDescent="0.25">
      <c r="A1" s="363"/>
    </row>
    <row r="2" spans="1:55" ht="25.5" customHeight="1" thickBot="1" x14ac:dyDescent="0.25">
      <c r="B2" s="1713" t="s">
        <v>1633</v>
      </c>
      <c r="C2" s="1714"/>
      <c r="D2" s="1714"/>
      <c r="E2" s="1714"/>
      <c r="F2" s="1714"/>
      <c r="G2" s="1714"/>
      <c r="H2" s="1714"/>
      <c r="I2" s="1714"/>
      <c r="J2" s="1714"/>
      <c r="K2" s="1714"/>
      <c r="L2" s="1714"/>
      <c r="M2" s="1714"/>
      <c r="N2" s="1714"/>
      <c r="O2" s="1714"/>
      <c r="P2" s="1714"/>
      <c r="Q2" s="1714"/>
      <c r="R2" s="1714"/>
      <c r="S2" s="1714"/>
      <c r="T2" s="1714"/>
      <c r="U2" s="1714"/>
      <c r="V2" s="1714"/>
      <c r="W2" s="1714"/>
      <c r="X2" s="1714"/>
      <c r="Y2" s="1714"/>
      <c r="Z2" s="1714"/>
      <c r="AA2" s="1714"/>
      <c r="AB2" s="1714"/>
      <c r="AC2" s="1714"/>
      <c r="AD2" s="1714"/>
      <c r="AE2" s="1714"/>
      <c r="AF2" s="1714"/>
      <c r="AG2" s="1714"/>
      <c r="AH2" s="1714"/>
      <c r="AI2" s="1714"/>
      <c r="AJ2" s="1714"/>
      <c r="AK2" s="1714"/>
      <c r="AL2" s="1714"/>
      <c r="AM2" s="1714"/>
      <c r="AN2" s="1714"/>
      <c r="AO2" s="1714"/>
      <c r="AP2" s="1714"/>
      <c r="AQ2" s="1714"/>
      <c r="AR2" s="1714"/>
      <c r="AS2" s="1714"/>
      <c r="AT2" s="1714"/>
      <c r="AU2" s="1714"/>
      <c r="AV2" s="1714"/>
      <c r="AW2" s="1714"/>
      <c r="AX2" s="1714"/>
      <c r="AY2" s="1714"/>
      <c r="AZ2" s="1714"/>
      <c r="BA2" s="1714"/>
      <c r="BB2" s="1715"/>
      <c r="BC2" s="970"/>
    </row>
    <row r="3" spans="1:55" ht="8.25" customHeight="1" thickBot="1" x14ac:dyDescent="0.25">
      <c r="F3" s="364"/>
      <c r="L3" s="365"/>
      <c r="AU3" s="364"/>
      <c r="AV3" s="364"/>
      <c r="AW3" s="364"/>
      <c r="AZ3" s="365"/>
      <c r="BB3" s="969"/>
    </row>
    <row r="4" spans="1:55" ht="23.25" customHeight="1" x14ac:dyDescent="0.2">
      <c r="B4" s="1724" t="s">
        <v>1813</v>
      </c>
      <c r="C4" s="1650" t="s">
        <v>1603</v>
      </c>
      <c r="D4" s="1650" t="s">
        <v>1604</v>
      </c>
      <c r="E4" s="1650" t="s">
        <v>2697</v>
      </c>
      <c r="F4" s="1650" t="s">
        <v>1608</v>
      </c>
      <c r="G4" s="1650" t="s">
        <v>1605</v>
      </c>
      <c r="H4" s="1650" t="s">
        <v>2698</v>
      </c>
      <c r="I4" s="1650" t="s">
        <v>2699</v>
      </c>
      <c r="J4" s="1650" t="s">
        <v>2741</v>
      </c>
      <c r="K4" s="1650" t="s">
        <v>2700</v>
      </c>
      <c r="L4" s="1702" t="s">
        <v>1606</v>
      </c>
      <c r="M4" s="1702" t="s">
        <v>2701</v>
      </c>
      <c r="N4" s="1702" t="s">
        <v>2702</v>
      </c>
      <c r="O4" s="1512" t="s">
        <v>1607</v>
      </c>
      <c r="P4" s="1722"/>
      <c r="Q4" s="1723"/>
      <c r="R4" s="1705" t="s">
        <v>1609</v>
      </c>
      <c r="S4" s="1706"/>
      <c r="T4" s="1707"/>
      <c r="U4" s="1651" t="s">
        <v>1610</v>
      </c>
      <c r="V4" s="1671"/>
      <c r="W4" s="1671"/>
      <c r="X4" s="1671"/>
      <c r="Y4" s="1671"/>
      <c r="Z4" s="1671"/>
      <c r="AA4" s="1671"/>
      <c r="AB4" s="1671"/>
      <c r="AC4" s="1671"/>
      <c r="AD4" s="1671"/>
      <c r="AE4" s="1671"/>
      <c r="AF4" s="1671"/>
      <c r="AG4" s="1671"/>
      <c r="AH4" s="1671"/>
      <c r="AI4" s="1671"/>
      <c r="AJ4" s="1717"/>
      <c r="AK4" s="1718" t="s">
        <v>1611</v>
      </c>
      <c r="AL4" s="1719"/>
      <c r="AM4" s="1719"/>
      <c r="AN4" s="1719"/>
      <c r="AO4" s="1719"/>
      <c r="AP4" s="1719"/>
      <c r="AQ4" s="1719"/>
      <c r="AR4" s="1719"/>
      <c r="AS4" s="1719"/>
      <c r="AT4" s="1719"/>
      <c r="AU4" s="1719"/>
      <c r="AV4" s="1719"/>
      <c r="AW4" s="1719"/>
      <c r="AX4" s="1719"/>
      <c r="AY4" s="1719"/>
      <c r="AZ4" s="928"/>
      <c r="BA4" s="928"/>
      <c r="BB4" s="928"/>
      <c r="BC4" s="970"/>
    </row>
    <row r="5" spans="1:55" ht="34.5" customHeight="1" x14ac:dyDescent="0.2">
      <c r="B5" s="1725"/>
      <c r="C5" s="1639"/>
      <c r="D5" s="1639"/>
      <c r="E5" s="1639"/>
      <c r="F5" s="1639"/>
      <c r="G5" s="1639"/>
      <c r="H5" s="1639"/>
      <c r="I5" s="1639"/>
      <c r="J5" s="1639"/>
      <c r="K5" s="1639"/>
      <c r="L5" s="1502"/>
      <c r="M5" s="1502"/>
      <c r="N5" s="1502"/>
      <c r="O5" s="1501" t="s">
        <v>1614</v>
      </c>
      <c r="P5" s="1501" t="s">
        <v>1615</v>
      </c>
      <c r="Q5" s="1501" t="s">
        <v>1616</v>
      </c>
      <c r="R5" s="1638" t="s">
        <v>2075</v>
      </c>
      <c r="S5" s="1638" t="s">
        <v>2703</v>
      </c>
      <c r="T5" s="1638" t="s">
        <v>2704</v>
      </c>
      <c r="U5" s="1720" t="s">
        <v>2705</v>
      </c>
      <c r="V5" s="1638" t="s">
        <v>2706</v>
      </c>
      <c r="W5" s="1638" t="s">
        <v>1617</v>
      </c>
      <c r="X5" s="1638" t="s">
        <v>2707</v>
      </c>
      <c r="Y5" s="1638" t="s">
        <v>1618</v>
      </c>
      <c r="Z5" s="1638" t="s">
        <v>2742</v>
      </c>
      <c r="AA5" s="1638" t="s">
        <v>1619</v>
      </c>
      <c r="AB5" s="1638" t="s">
        <v>2708</v>
      </c>
      <c r="AC5" s="1638" t="s">
        <v>2709</v>
      </c>
      <c r="AD5" s="1638" t="s">
        <v>2710</v>
      </c>
      <c r="AE5" s="1638" t="s">
        <v>2711</v>
      </c>
      <c r="AF5" s="1638" t="s">
        <v>1582</v>
      </c>
      <c r="AG5" s="1638" t="s">
        <v>2712</v>
      </c>
      <c r="AH5" s="1638" t="s">
        <v>2713</v>
      </c>
      <c r="AI5" s="1638" t="s">
        <v>2714</v>
      </c>
      <c r="AJ5" s="927" t="s">
        <v>1491</v>
      </c>
      <c r="AK5" s="1697" t="s">
        <v>1597</v>
      </c>
      <c r="AL5" s="1698"/>
      <c r="AM5" s="1698"/>
      <c r="AN5" s="1698"/>
      <c r="AO5" s="1698"/>
      <c r="AP5" s="1698"/>
      <c r="AQ5" s="1698"/>
      <c r="AR5" s="1698"/>
      <c r="AS5" s="1699"/>
      <c r="AT5" s="1697" t="s">
        <v>1598</v>
      </c>
      <c r="AU5" s="1698"/>
      <c r="AV5" s="1699"/>
      <c r="AW5" s="1697" t="s">
        <v>1620</v>
      </c>
      <c r="AX5" s="1698"/>
      <c r="AY5" s="1698"/>
      <c r="AZ5" s="1697" t="s">
        <v>1491</v>
      </c>
      <c r="BA5" s="1698"/>
      <c r="BB5" s="1698"/>
      <c r="BC5" s="970"/>
    </row>
    <row r="6" spans="1:55" s="369" customFormat="1" ht="34.5" customHeight="1" x14ac:dyDescent="0.2">
      <c r="B6" s="1725"/>
      <c r="C6" s="1639"/>
      <c r="D6" s="1639"/>
      <c r="E6" s="1639"/>
      <c r="F6" s="1639"/>
      <c r="G6" s="1639"/>
      <c r="H6" s="1639"/>
      <c r="I6" s="1639"/>
      <c r="J6" s="1639"/>
      <c r="K6" s="1639"/>
      <c r="L6" s="1502"/>
      <c r="M6" s="1502"/>
      <c r="N6" s="1502"/>
      <c r="O6" s="1502"/>
      <c r="P6" s="1502"/>
      <c r="Q6" s="1502"/>
      <c r="R6" s="1639"/>
      <c r="S6" s="1639"/>
      <c r="T6" s="1639"/>
      <c r="U6" s="1720"/>
      <c r="V6" s="1639"/>
      <c r="W6" s="1639"/>
      <c r="X6" s="1639"/>
      <c r="Y6" s="1639"/>
      <c r="Z6" s="1639"/>
      <c r="AA6" s="1639"/>
      <c r="AB6" s="1639"/>
      <c r="AC6" s="1639"/>
      <c r="AD6" s="1639"/>
      <c r="AE6" s="1639"/>
      <c r="AF6" s="1639"/>
      <c r="AG6" s="1639"/>
      <c r="AH6" s="1639"/>
      <c r="AI6" s="1639"/>
      <c r="AJ6" s="1638" t="s">
        <v>2715</v>
      </c>
      <c r="AK6" s="1694" t="s">
        <v>1623</v>
      </c>
      <c r="AL6" s="1694"/>
      <c r="AM6" s="1694"/>
      <c r="AN6" s="1640" t="s">
        <v>1624</v>
      </c>
      <c r="AO6" s="1716"/>
      <c r="AP6" s="1641"/>
      <c r="AQ6" s="1640" t="s">
        <v>1625</v>
      </c>
      <c r="AR6" s="1716"/>
      <c r="AS6" s="1641"/>
      <c r="AT6" s="1638" t="s">
        <v>1623</v>
      </c>
      <c r="AU6" s="1638" t="s">
        <v>1624</v>
      </c>
      <c r="AV6" s="1638" t="s">
        <v>1625</v>
      </c>
      <c r="AW6" s="1638" t="s">
        <v>1626</v>
      </c>
      <c r="AX6" s="1638" t="s">
        <v>2716</v>
      </c>
      <c r="AY6" s="1638" t="s">
        <v>1627</v>
      </c>
      <c r="AZ6" s="1638" t="s">
        <v>2717</v>
      </c>
      <c r="BA6" s="1638" t="s">
        <v>2718</v>
      </c>
      <c r="BB6" s="1640" t="s">
        <v>2719</v>
      </c>
      <c r="BC6" s="971"/>
    </row>
    <row r="7" spans="1:55" s="369" customFormat="1" ht="18" customHeight="1" x14ac:dyDescent="0.2">
      <c r="B7" s="1725"/>
      <c r="C7" s="1639"/>
      <c r="D7" s="1639"/>
      <c r="E7" s="1639"/>
      <c r="F7" s="1639"/>
      <c r="G7" s="1639"/>
      <c r="H7" s="1639"/>
      <c r="I7" s="1639"/>
      <c r="J7" s="1639"/>
      <c r="K7" s="1639"/>
      <c r="L7" s="1502"/>
      <c r="M7" s="1502"/>
      <c r="N7" s="1502"/>
      <c r="O7" s="1502"/>
      <c r="P7" s="1502"/>
      <c r="Q7" s="1502"/>
      <c r="R7" s="1639"/>
      <c r="S7" s="1639"/>
      <c r="T7" s="1639"/>
      <c r="U7" s="1720"/>
      <c r="V7" s="1639"/>
      <c r="W7" s="1639"/>
      <c r="X7" s="1639"/>
      <c r="Y7" s="1639"/>
      <c r="Z7" s="1639"/>
      <c r="AA7" s="1639"/>
      <c r="AB7" s="1639"/>
      <c r="AC7" s="1639"/>
      <c r="AD7" s="1639"/>
      <c r="AE7" s="1639"/>
      <c r="AF7" s="1639"/>
      <c r="AG7" s="1639"/>
      <c r="AH7" s="1639"/>
      <c r="AI7" s="1639"/>
      <c r="AJ7" s="1639"/>
      <c r="AK7" s="1694" t="s">
        <v>2720</v>
      </c>
      <c r="AL7" s="1638" t="s">
        <v>2721</v>
      </c>
      <c r="AM7" s="1638" t="s">
        <v>2722</v>
      </c>
      <c r="AN7" s="1694" t="s">
        <v>2720</v>
      </c>
      <c r="AO7" s="1638" t="s">
        <v>2723</v>
      </c>
      <c r="AP7" s="1638" t="s">
        <v>2724</v>
      </c>
      <c r="AQ7" s="1694" t="s">
        <v>2720</v>
      </c>
      <c r="AR7" s="1638" t="s">
        <v>2725</v>
      </c>
      <c r="AS7" s="1638" t="s">
        <v>2722</v>
      </c>
      <c r="AT7" s="1639"/>
      <c r="AU7" s="1639"/>
      <c r="AV7" s="1639"/>
      <c r="AW7" s="1639"/>
      <c r="AX7" s="1639"/>
      <c r="AY7" s="1639"/>
      <c r="AZ7" s="1639"/>
      <c r="BA7" s="1639"/>
      <c r="BB7" s="1721"/>
      <c r="BC7" s="971"/>
    </row>
    <row r="8" spans="1:55" s="370" customFormat="1" ht="51.75" customHeight="1" x14ac:dyDescent="0.2">
      <c r="B8" s="1726"/>
      <c r="C8" s="1658"/>
      <c r="D8" s="1658"/>
      <c r="E8" s="1658"/>
      <c r="F8" s="1658"/>
      <c r="G8" s="1658"/>
      <c r="H8" s="1658"/>
      <c r="I8" s="1658"/>
      <c r="J8" s="1658"/>
      <c r="K8" s="1658"/>
      <c r="L8" s="1510"/>
      <c r="M8" s="1510"/>
      <c r="N8" s="1510"/>
      <c r="O8" s="1510"/>
      <c r="P8" s="1510"/>
      <c r="Q8" s="1510"/>
      <c r="R8" s="1658"/>
      <c r="S8" s="1658"/>
      <c r="T8" s="1658"/>
      <c r="U8" s="371"/>
      <c r="V8" s="1658"/>
      <c r="W8" s="1658"/>
      <c r="X8" s="1658"/>
      <c r="Y8" s="1658"/>
      <c r="Z8" s="1658"/>
      <c r="AA8" s="1658"/>
      <c r="AB8" s="1658"/>
      <c r="AC8" s="1658"/>
      <c r="AD8" s="1658"/>
      <c r="AE8" s="1658"/>
      <c r="AF8" s="1658"/>
      <c r="AG8" s="1658"/>
      <c r="AH8" s="1658"/>
      <c r="AI8" s="1658"/>
      <c r="AJ8" s="1658"/>
      <c r="AK8" s="1694"/>
      <c r="AL8" s="1658"/>
      <c r="AM8" s="1658"/>
      <c r="AN8" s="1694"/>
      <c r="AO8" s="1658"/>
      <c r="AP8" s="1658"/>
      <c r="AQ8" s="1694"/>
      <c r="AR8" s="1658"/>
      <c r="AS8" s="1658"/>
      <c r="AT8" s="1658"/>
      <c r="AU8" s="1658"/>
      <c r="AV8" s="1658"/>
      <c r="AW8" s="1658"/>
      <c r="AX8" s="1658"/>
      <c r="AY8" s="1658"/>
      <c r="AZ8" s="1658"/>
      <c r="BA8" s="1658"/>
      <c r="BB8" s="1642"/>
      <c r="BC8" s="972"/>
    </row>
    <row r="9" spans="1:55" s="369" customFormat="1" ht="16.5" customHeight="1" x14ac:dyDescent="0.2">
      <c r="B9" s="540" t="s">
        <v>1832</v>
      </c>
      <c r="C9" s="968" t="s">
        <v>1</v>
      </c>
      <c r="D9" s="373" t="s">
        <v>2</v>
      </c>
      <c r="E9" s="351" t="s">
        <v>248</v>
      </c>
      <c r="F9" s="351" t="s">
        <v>11</v>
      </c>
      <c r="G9" s="351" t="s">
        <v>3</v>
      </c>
      <c r="H9" s="351" t="s">
        <v>4</v>
      </c>
      <c r="I9" s="351" t="s">
        <v>2513</v>
      </c>
      <c r="J9" s="361" t="s">
        <v>6</v>
      </c>
      <c r="K9" s="947" t="s">
        <v>2726</v>
      </c>
      <c r="L9" s="372" t="s">
        <v>7</v>
      </c>
      <c r="M9" s="372" t="s">
        <v>296</v>
      </c>
      <c r="N9" s="372" t="s">
        <v>2391</v>
      </c>
      <c r="O9" s="372" t="s">
        <v>8</v>
      </c>
      <c r="P9" s="372" t="s">
        <v>9</v>
      </c>
      <c r="Q9" s="372" t="s">
        <v>10</v>
      </c>
      <c r="R9" s="351" t="s">
        <v>12</v>
      </c>
      <c r="S9" s="351" t="s">
        <v>2727</v>
      </c>
      <c r="T9" s="351" t="s">
        <v>13</v>
      </c>
      <c r="U9" s="351" t="s">
        <v>14</v>
      </c>
      <c r="V9" s="351" t="s">
        <v>15</v>
      </c>
      <c r="W9" s="351" t="s">
        <v>16</v>
      </c>
      <c r="X9" s="351" t="s">
        <v>2728</v>
      </c>
      <c r="Y9" s="351" t="s">
        <v>18</v>
      </c>
      <c r="Z9" s="351" t="s">
        <v>2729</v>
      </c>
      <c r="AA9" s="373" t="s">
        <v>19</v>
      </c>
      <c r="AB9" s="373" t="s">
        <v>2730</v>
      </c>
      <c r="AC9" s="373" t="s">
        <v>2731</v>
      </c>
      <c r="AD9" s="373" t="s">
        <v>2732</v>
      </c>
      <c r="AE9" s="373" t="s">
        <v>2733</v>
      </c>
      <c r="AF9" s="373" t="s">
        <v>21</v>
      </c>
      <c r="AG9" s="373" t="s">
        <v>157</v>
      </c>
      <c r="AH9" s="373" t="s">
        <v>158</v>
      </c>
      <c r="AI9" s="373" t="s">
        <v>2734</v>
      </c>
      <c r="AJ9" s="373" t="s">
        <v>2735</v>
      </c>
      <c r="AK9" s="351" t="s">
        <v>23</v>
      </c>
      <c r="AL9" s="351" t="s">
        <v>159</v>
      </c>
      <c r="AM9" s="351" t="s">
        <v>160</v>
      </c>
      <c r="AN9" s="351" t="s">
        <v>24</v>
      </c>
      <c r="AO9" s="351" t="s">
        <v>2515</v>
      </c>
      <c r="AP9" s="351" t="s">
        <v>2518</v>
      </c>
      <c r="AQ9" s="351" t="s">
        <v>25</v>
      </c>
      <c r="AR9" s="351" t="s">
        <v>2736</v>
      </c>
      <c r="AS9" s="351" t="s">
        <v>2737</v>
      </c>
      <c r="AT9" s="373" t="s">
        <v>26</v>
      </c>
      <c r="AU9" s="373" t="s">
        <v>27</v>
      </c>
      <c r="AV9" s="373" t="s">
        <v>28</v>
      </c>
      <c r="AW9" s="374" t="s">
        <v>29</v>
      </c>
      <c r="AX9" s="351" t="s">
        <v>136</v>
      </c>
      <c r="AY9" s="374" t="s">
        <v>30</v>
      </c>
      <c r="AZ9" s="351" t="s">
        <v>2738</v>
      </c>
      <c r="BA9" s="351" t="s">
        <v>2739</v>
      </c>
      <c r="BB9" s="374" t="s">
        <v>2740</v>
      </c>
      <c r="BC9" s="971"/>
    </row>
    <row r="10" spans="1:55" s="369" customFormat="1" ht="16.5" customHeight="1" x14ac:dyDescent="0.2">
      <c r="B10" s="973" t="s">
        <v>8146</v>
      </c>
      <c r="C10" s="974" t="s">
        <v>8147</v>
      </c>
      <c r="D10" s="974" t="s">
        <v>8148</v>
      </c>
      <c r="E10" s="974" t="s">
        <v>8149</v>
      </c>
      <c r="F10" s="974" t="s">
        <v>8150</v>
      </c>
      <c r="G10" s="974" t="s">
        <v>8151</v>
      </c>
      <c r="H10" s="974" t="s">
        <v>8152</v>
      </c>
      <c r="I10" s="974" t="s">
        <v>8153</v>
      </c>
      <c r="J10" s="974" t="s">
        <v>8154</v>
      </c>
      <c r="K10" s="974" t="s">
        <v>8155</v>
      </c>
      <c r="L10" s="974" t="s">
        <v>8156</v>
      </c>
      <c r="M10" s="974" t="s">
        <v>8157</v>
      </c>
      <c r="N10" s="974" t="s">
        <v>8158</v>
      </c>
      <c r="O10" s="974" t="s">
        <v>8159</v>
      </c>
      <c r="P10" s="974" t="s">
        <v>8160</v>
      </c>
      <c r="Q10" s="974" t="s">
        <v>8161</v>
      </c>
      <c r="R10" s="974" t="s">
        <v>8162</v>
      </c>
      <c r="S10" s="974" t="s">
        <v>8163</v>
      </c>
      <c r="T10" s="974" t="s">
        <v>8164</v>
      </c>
      <c r="U10" s="974" t="s">
        <v>8165</v>
      </c>
      <c r="V10" s="974" t="s">
        <v>8166</v>
      </c>
      <c r="W10" s="974" t="s">
        <v>8167</v>
      </c>
      <c r="X10" s="974" t="s">
        <v>8168</v>
      </c>
      <c r="Y10" s="974" t="s">
        <v>8169</v>
      </c>
      <c r="Z10" s="974" t="s">
        <v>8170</v>
      </c>
      <c r="AA10" s="974" t="s">
        <v>8171</v>
      </c>
      <c r="AB10" s="974" t="s">
        <v>8172</v>
      </c>
      <c r="AC10" s="974" t="s">
        <v>8173</v>
      </c>
      <c r="AD10" s="974" t="s">
        <v>8174</v>
      </c>
      <c r="AE10" s="974" t="s">
        <v>8175</v>
      </c>
      <c r="AF10" s="974" t="s">
        <v>8176</v>
      </c>
      <c r="AG10" s="974" t="s">
        <v>8177</v>
      </c>
      <c r="AH10" s="974" t="s">
        <v>8178</v>
      </c>
      <c r="AI10" s="974" t="s">
        <v>8179</v>
      </c>
      <c r="AJ10" s="974" t="s">
        <v>8180</v>
      </c>
      <c r="AK10" s="974" t="s">
        <v>8181</v>
      </c>
      <c r="AL10" s="974" t="s">
        <v>8182</v>
      </c>
      <c r="AM10" s="974" t="s">
        <v>8183</v>
      </c>
      <c r="AN10" s="974" t="s">
        <v>8184</v>
      </c>
      <c r="AO10" s="974" t="s">
        <v>8185</v>
      </c>
      <c r="AP10" s="974" t="s">
        <v>8186</v>
      </c>
      <c r="AQ10" s="974" t="s">
        <v>8187</v>
      </c>
      <c r="AR10" s="974" t="s">
        <v>8188</v>
      </c>
      <c r="AS10" s="974" t="s">
        <v>8189</v>
      </c>
      <c r="AT10" s="974" t="s">
        <v>8190</v>
      </c>
      <c r="AU10" s="974" t="s">
        <v>8191</v>
      </c>
      <c r="AV10" s="974" t="s">
        <v>8192</v>
      </c>
      <c r="AW10" s="974" t="s">
        <v>8193</v>
      </c>
      <c r="AX10" s="974" t="s">
        <v>8194</v>
      </c>
      <c r="AY10" s="974" t="s">
        <v>8195</v>
      </c>
      <c r="AZ10" s="974" t="s">
        <v>8196</v>
      </c>
      <c r="BA10" s="974" t="s">
        <v>8197</v>
      </c>
      <c r="BB10" s="975" t="s">
        <v>8198</v>
      </c>
      <c r="BC10" s="971"/>
    </row>
    <row r="11" spans="1:55" s="369" customFormat="1" ht="16.5" customHeight="1" x14ac:dyDescent="0.2">
      <c r="B11" s="976" t="s">
        <v>8199</v>
      </c>
      <c r="C11" s="977" t="s">
        <v>8200</v>
      </c>
      <c r="D11" s="977" t="s">
        <v>8201</v>
      </c>
      <c r="E11" s="977" t="s">
        <v>8202</v>
      </c>
      <c r="F11" s="977" t="s">
        <v>8203</v>
      </c>
      <c r="G11" s="977" t="s">
        <v>8204</v>
      </c>
      <c r="H11" s="977" t="s">
        <v>8205</v>
      </c>
      <c r="I11" s="977" t="s">
        <v>8206</v>
      </c>
      <c r="J11" s="977" t="s">
        <v>8207</v>
      </c>
      <c r="K11" s="977" t="s">
        <v>8208</v>
      </c>
      <c r="L11" s="977" t="s">
        <v>8209</v>
      </c>
      <c r="M11" s="977" t="s">
        <v>8210</v>
      </c>
      <c r="N11" s="977" t="s">
        <v>8211</v>
      </c>
      <c r="O11" s="977" t="s">
        <v>8212</v>
      </c>
      <c r="P11" s="977" t="s">
        <v>8213</v>
      </c>
      <c r="Q11" s="977" t="s">
        <v>8214</v>
      </c>
      <c r="R11" s="977" t="s">
        <v>8215</v>
      </c>
      <c r="S11" s="977" t="s">
        <v>8216</v>
      </c>
      <c r="T11" s="977" t="s">
        <v>8217</v>
      </c>
      <c r="U11" s="977" t="s">
        <v>8218</v>
      </c>
      <c r="V11" s="977" t="s">
        <v>8219</v>
      </c>
      <c r="W11" s="977" t="s">
        <v>8220</v>
      </c>
      <c r="X11" s="977" t="s">
        <v>8221</v>
      </c>
      <c r="Y11" s="977" t="s">
        <v>8222</v>
      </c>
      <c r="Z11" s="977" t="s">
        <v>8223</v>
      </c>
      <c r="AA11" s="977" t="s">
        <v>8224</v>
      </c>
      <c r="AB11" s="977" t="s">
        <v>8225</v>
      </c>
      <c r="AC11" s="977" t="s">
        <v>8226</v>
      </c>
      <c r="AD11" s="977" t="s">
        <v>8227</v>
      </c>
      <c r="AE11" s="977" t="s">
        <v>8228</v>
      </c>
      <c r="AF11" s="977" t="s">
        <v>8229</v>
      </c>
      <c r="AG11" s="977" t="s">
        <v>8230</v>
      </c>
      <c r="AH11" s="977" t="s">
        <v>8231</v>
      </c>
      <c r="AI11" s="977" t="s">
        <v>8232</v>
      </c>
      <c r="AJ11" s="977" t="s">
        <v>8233</v>
      </c>
      <c r="AK11" s="977" t="s">
        <v>8234</v>
      </c>
      <c r="AL11" s="977" t="s">
        <v>8235</v>
      </c>
      <c r="AM11" s="977" t="s">
        <v>8236</v>
      </c>
      <c r="AN11" s="977" t="s">
        <v>8237</v>
      </c>
      <c r="AO11" s="977" t="s">
        <v>8238</v>
      </c>
      <c r="AP11" s="977" t="s">
        <v>8239</v>
      </c>
      <c r="AQ11" s="977" t="s">
        <v>8240</v>
      </c>
      <c r="AR11" s="977" t="s">
        <v>8241</v>
      </c>
      <c r="AS11" s="977" t="s">
        <v>8242</v>
      </c>
      <c r="AT11" s="977" t="s">
        <v>8243</v>
      </c>
      <c r="AU11" s="977" t="s">
        <v>8244</v>
      </c>
      <c r="AV11" s="977" t="s">
        <v>8245</v>
      </c>
      <c r="AW11" s="977" t="s">
        <v>8246</v>
      </c>
      <c r="AX11" s="977" t="s">
        <v>8247</v>
      </c>
      <c r="AY11" s="977" t="s">
        <v>8248</v>
      </c>
      <c r="AZ11" s="977" t="s">
        <v>8249</v>
      </c>
      <c r="BA11" s="977" t="s">
        <v>8250</v>
      </c>
      <c r="BB11" s="978" t="s">
        <v>8251</v>
      </c>
      <c r="BC11" s="971"/>
    </row>
    <row r="12" spans="1:55" s="369" customFormat="1" ht="16.5" customHeight="1" x14ac:dyDescent="0.2">
      <c r="B12" s="979" t="s">
        <v>299</v>
      </c>
      <c r="C12" s="980"/>
      <c r="D12" s="981"/>
      <c r="E12" s="980"/>
      <c r="F12" s="980"/>
      <c r="G12" s="980"/>
      <c r="H12" s="980"/>
      <c r="I12" s="980"/>
      <c r="J12" s="980"/>
      <c r="K12" s="981"/>
      <c r="L12" s="982"/>
      <c r="M12" s="982"/>
      <c r="N12" s="982"/>
      <c r="O12" s="982"/>
      <c r="P12" s="982"/>
      <c r="Q12" s="982"/>
      <c r="R12" s="980"/>
      <c r="S12" s="980"/>
      <c r="T12" s="980"/>
      <c r="U12" s="980"/>
      <c r="V12" s="980"/>
      <c r="W12" s="980"/>
      <c r="X12" s="980"/>
      <c r="Y12" s="980"/>
      <c r="Z12" s="980"/>
      <c r="AA12" s="981"/>
      <c r="AB12" s="981"/>
      <c r="AC12" s="981"/>
      <c r="AD12" s="981"/>
      <c r="AE12" s="981"/>
      <c r="AF12" s="981"/>
      <c r="AG12" s="981"/>
      <c r="AH12" s="981"/>
      <c r="AI12" s="981"/>
      <c r="AJ12" s="981"/>
      <c r="AK12" s="980"/>
      <c r="AL12" s="980"/>
      <c r="AM12" s="980"/>
      <c r="AN12" s="980"/>
      <c r="AO12" s="980"/>
      <c r="AP12" s="980"/>
      <c r="AQ12" s="980"/>
      <c r="AR12" s="980"/>
      <c r="AS12" s="980"/>
      <c r="AT12" s="981"/>
      <c r="AU12" s="981"/>
      <c r="AV12" s="981"/>
      <c r="AW12" s="980"/>
      <c r="AX12" s="980"/>
      <c r="AY12" s="980"/>
      <c r="AZ12" s="980"/>
      <c r="BA12" s="980"/>
      <c r="BB12" s="983"/>
      <c r="BC12" s="971"/>
    </row>
    <row r="13" spans="1:55" ht="25.5" customHeight="1" thickBot="1" x14ac:dyDescent="0.25">
      <c r="B13" s="984" t="s">
        <v>3158</v>
      </c>
      <c r="C13" s="985" t="s">
        <v>1841</v>
      </c>
      <c r="D13" s="985" t="s">
        <v>1842</v>
      </c>
      <c r="E13" s="985" t="s">
        <v>8252</v>
      </c>
      <c r="F13" s="985" t="s">
        <v>1851</v>
      </c>
      <c r="G13" s="985" t="s">
        <v>1843</v>
      </c>
      <c r="H13" s="985" t="s">
        <v>1844</v>
      </c>
      <c r="I13" s="985" t="s">
        <v>8253</v>
      </c>
      <c r="J13" s="985" t="s">
        <v>1846</v>
      </c>
      <c r="K13" s="985" t="s">
        <v>8254</v>
      </c>
      <c r="L13" s="985" t="s">
        <v>1847</v>
      </c>
      <c r="M13" s="985" t="s">
        <v>8255</v>
      </c>
      <c r="N13" s="985" t="s">
        <v>8256</v>
      </c>
      <c r="O13" s="985" t="s">
        <v>1848</v>
      </c>
      <c r="P13" s="985" t="s">
        <v>1849</v>
      </c>
      <c r="Q13" s="985" t="s">
        <v>1850</v>
      </c>
      <c r="R13" s="985" t="s">
        <v>1852</v>
      </c>
      <c r="S13" s="985" t="s">
        <v>8257</v>
      </c>
      <c r="T13" s="985" t="s">
        <v>1853</v>
      </c>
      <c r="U13" s="985" t="s">
        <v>1854</v>
      </c>
      <c r="V13" s="985" t="s">
        <v>1855</v>
      </c>
      <c r="W13" s="985" t="s">
        <v>1856</v>
      </c>
      <c r="X13" s="985" t="s">
        <v>8258</v>
      </c>
      <c r="Y13" s="985" t="s">
        <v>1858</v>
      </c>
      <c r="Z13" s="985" t="s">
        <v>8259</v>
      </c>
      <c r="AA13" s="985" t="s">
        <v>1859</v>
      </c>
      <c r="AB13" s="985" t="s">
        <v>8260</v>
      </c>
      <c r="AC13" s="985" t="s">
        <v>8261</v>
      </c>
      <c r="AD13" s="985" t="s">
        <v>8262</v>
      </c>
      <c r="AE13" s="985" t="s">
        <v>8263</v>
      </c>
      <c r="AF13" s="985" t="s">
        <v>1861</v>
      </c>
      <c r="AG13" s="985" t="s">
        <v>8264</v>
      </c>
      <c r="AH13" s="985" t="s">
        <v>8265</v>
      </c>
      <c r="AI13" s="985" t="s">
        <v>8266</v>
      </c>
      <c r="AJ13" s="985" t="s">
        <v>8267</v>
      </c>
      <c r="AK13" s="985" t="s">
        <v>1863</v>
      </c>
      <c r="AL13" s="985" t="s">
        <v>8268</v>
      </c>
      <c r="AM13" s="985" t="s">
        <v>8269</v>
      </c>
      <c r="AN13" s="985" t="s">
        <v>1864</v>
      </c>
      <c r="AO13" s="985" t="s">
        <v>8270</v>
      </c>
      <c r="AP13" s="985" t="s">
        <v>8271</v>
      </c>
      <c r="AQ13" s="985" t="s">
        <v>1865</v>
      </c>
      <c r="AR13" s="985" t="s">
        <v>8272</v>
      </c>
      <c r="AS13" s="985" t="s">
        <v>8273</v>
      </c>
      <c r="AT13" s="985" t="s">
        <v>1866</v>
      </c>
      <c r="AU13" s="985" t="s">
        <v>1867</v>
      </c>
      <c r="AV13" s="985" t="s">
        <v>1868</v>
      </c>
      <c r="AW13" s="985" t="s">
        <v>1869</v>
      </c>
      <c r="AX13" s="985" t="s">
        <v>8274</v>
      </c>
      <c r="AY13" s="985" t="s">
        <v>1870</v>
      </c>
      <c r="AZ13" s="985" t="s">
        <v>8275</v>
      </c>
      <c r="BA13" s="985" t="s">
        <v>8276</v>
      </c>
      <c r="BB13" s="986" t="s">
        <v>8277</v>
      </c>
      <c r="BC13" s="970"/>
    </row>
    <row r="14" spans="1:55" ht="21.95" customHeight="1" x14ac:dyDescent="0.2">
      <c r="B14" s="375"/>
    </row>
    <row r="15" spans="1:55" ht="21.95" customHeight="1" x14ac:dyDescent="0.2">
      <c r="B15" s="375"/>
    </row>
  </sheetData>
  <mergeCells count="65">
    <mergeCell ref="B4:B8"/>
    <mergeCell ref="C4:C8"/>
    <mergeCell ref="D4:D8"/>
    <mergeCell ref="E4:E8"/>
    <mergeCell ref="F4:F8"/>
    <mergeCell ref="G4:G8"/>
    <mergeCell ref="H4:H8"/>
    <mergeCell ref="I4:I8"/>
    <mergeCell ref="N4:N8"/>
    <mergeCell ref="J4:J8"/>
    <mergeCell ref="K4:K8"/>
    <mergeCell ref="L4:L8"/>
    <mergeCell ref="M4:M8"/>
    <mergeCell ref="O4:Q4"/>
    <mergeCell ref="S5:S8"/>
    <mergeCell ref="R5:R8"/>
    <mergeCell ref="W5:W8"/>
    <mergeCell ref="X5:X8"/>
    <mergeCell ref="Y5:Y8"/>
    <mergeCell ref="O5:O8"/>
    <mergeCell ref="P5:P8"/>
    <mergeCell ref="T5:T8"/>
    <mergeCell ref="V5:V8"/>
    <mergeCell ref="AO7:AO8"/>
    <mergeCell ref="AP7:AP8"/>
    <mergeCell ref="AQ7:AQ8"/>
    <mergeCell ref="AR7:AR8"/>
    <mergeCell ref="AS7:AS8"/>
    <mergeCell ref="AN7:AN8"/>
    <mergeCell ref="Q5:Q8"/>
    <mergeCell ref="Z5:Z8"/>
    <mergeCell ref="AA5:AA8"/>
    <mergeCell ref="AB5:AB8"/>
    <mergeCell ref="AC5:AC8"/>
    <mergeCell ref="AD5:AD8"/>
    <mergeCell ref="AE5:AE8"/>
    <mergeCell ref="AF5:AF8"/>
    <mergeCell ref="AG5:AG8"/>
    <mergeCell ref="AH5:AH8"/>
    <mergeCell ref="AI5:AI8"/>
    <mergeCell ref="AK6:AM6"/>
    <mergeCell ref="AK7:AK8"/>
    <mergeCell ref="AL7:AL8"/>
    <mergeCell ref="AM7:AM8"/>
    <mergeCell ref="AX6:AX8"/>
    <mergeCell ref="AY6:AY8"/>
    <mergeCell ref="AZ6:AZ8"/>
    <mergeCell ref="BA6:BA8"/>
    <mergeCell ref="BB6:BB8"/>
    <mergeCell ref="B2:BB2"/>
    <mergeCell ref="AZ5:BB5"/>
    <mergeCell ref="AJ6:AJ8"/>
    <mergeCell ref="AN6:AP6"/>
    <mergeCell ref="AQ6:AS6"/>
    <mergeCell ref="AT6:AT8"/>
    <mergeCell ref="R4:T4"/>
    <mergeCell ref="U4:AJ4"/>
    <mergeCell ref="AK4:AY4"/>
    <mergeCell ref="U5:U7"/>
    <mergeCell ref="AK5:AS5"/>
    <mergeCell ref="AT5:AV5"/>
    <mergeCell ref="AW5:AY5"/>
    <mergeCell ref="AU6:AU8"/>
    <mergeCell ref="AV6:AV8"/>
    <mergeCell ref="AW6:AW8"/>
  </mergeCells>
  <printOptions horizontalCentered="1" verticalCentered="1"/>
  <pageMargins left="0.19685039370078741" right="0.15748031496062992" top="0" bottom="0" header="0" footer="0"/>
  <pageSetup paperSize="8" scale="31" orientation="landscape" cellComments="asDisplayed" r:id="rId1"/>
  <headerFooter alignWithMargins="0"/>
  <colBreaks count="1" manualBreakCount="1">
    <brk id="28" min="1" max="18"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
  <sheetViews>
    <sheetView showGridLines="0" zoomScaleNormal="100" zoomScaleSheetLayoutView="50" workbookViewId="0">
      <selection activeCell="C22" sqref="C22"/>
    </sheetView>
  </sheetViews>
  <sheetFormatPr defaultColWidth="25.42578125" defaultRowHeight="12.75" x14ac:dyDescent="0.2"/>
  <cols>
    <col min="1" max="1" width="2.140625" style="364" customWidth="1"/>
    <col min="2" max="2" width="17.7109375" style="364" customWidth="1"/>
    <col min="3" max="3" width="21.140625" style="364" customWidth="1"/>
    <col min="4" max="4" width="20.140625" style="364" customWidth="1"/>
    <col min="5" max="5" width="21.5703125" style="364" customWidth="1"/>
    <col min="6" max="6" width="23.42578125" style="365" customWidth="1"/>
    <col min="7" max="7" width="21.28515625" style="365" customWidth="1"/>
    <col min="8" max="8" width="24.140625" style="365" customWidth="1"/>
    <col min="9" max="10" width="21.140625" style="365" customWidth="1"/>
    <col min="11" max="11" width="19.42578125" style="365" customWidth="1"/>
    <col min="12" max="12" width="18.42578125" style="364" customWidth="1"/>
    <col min="13" max="14" width="17.7109375" style="364" customWidth="1"/>
    <col min="15" max="15" width="20.7109375" style="364" customWidth="1"/>
    <col min="16" max="16" width="17.7109375" style="364" customWidth="1"/>
    <col min="17" max="17" width="18.5703125" style="364" customWidth="1"/>
    <col min="18" max="23" width="17.7109375" style="364" customWidth="1"/>
    <col min="24" max="24" width="20.85546875" style="364" customWidth="1"/>
    <col min="25" max="25" width="14.5703125" style="364" customWidth="1"/>
    <col min="26" max="26" width="15.85546875" style="364" customWidth="1"/>
    <col min="27" max="27" width="14.5703125" style="364" customWidth="1"/>
    <col min="28" max="228" width="11.42578125" style="364" customWidth="1"/>
    <col min="229" max="229" width="5.5703125" style="364" customWidth="1"/>
    <col min="230" max="230" width="25.5703125" style="364" customWidth="1"/>
    <col min="231" max="16384" width="25.42578125" style="364"/>
  </cols>
  <sheetData>
    <row r="1" spans="1:27" ht="13.5" thickBot="1" x14ac:dyDescent="0.25">
      <c r="A1" s="363"/>
    </row>
    <row r="2" spans="1:27" ht="25.5" customHeight="1" thickBot="1" x14ac:dyDescent="0.25">
      <c r="B2" s="1713" t="s">
        <v>2743</v>
      </c>
      <c r="C2" s="1714"/>
      <c r="D2" s="1714"/>
      <c r="E2" s="1714"/>
      <c r="F2" s="1714"/>
      <c r="G2" s="1714"/>
      <c r="H2" s="1714"/>
      <c r="I2" s="1714"/>
      <c r="J2" s="1714"/>
      <c r="K2" s="1714"/>
      <c r="L2" s="1714"/>
      <c r="M2" s="1714"/>
      <c r="N2" s="1714"/>
      <c r="O2" s="1714"/>
      <c r="P2" s="1714"/>
      <c r="Q2" s="1714"/>
      <c r="R2" s="1714"/>
      <c r="S2" s="1714"/>
      <c r="T2" s="1714"/>
      <c r="U2" s="1714"/>
      <c r="V2" s="1714"/>
      <c r="W2" s="1714"/>
      <c r="X2" s="1714"/>
      <c r="Y2" s="1714"/>
      <c r="Z2" s="1714"/>
      <c r="AA2" s="1715"/>
    </row>
    <row r="3" spans="1:27" ht="8.25" customHeight="1" x14ac:dyDescent="0.2">
      <c r="F3" s="364"/>
      <c r="L3" s="365"/>
    </row>
    <row r="4" spans="1:27" ht="27" customHeight="1" x14ac:dyDescent="0.2">
      <c r="C4" s="987" t="s">
        <v>2744</v>
      </c>
      <c r="D4" s="1358"/>
      <c r="E4" s="988"/>
      <c r="F4" s="988"/>
      <c r="G4" s="988"/>
      <c r="L4" s="365"/>
    </row>
    <row r="5" spans="1:27" ht="9" customHeight="1" thickBot="1" x14ac:dyDescent="0.25">
      <c r="F5" s="364"/>
      <c r="G5" s="364"/>
      <c r="H5" s="364"/>
      <c r="I5" s="364"/>
      <c r="J5" s="364"/>
      <c r="K5" s="364"/>
    </row>
    <row r="6" spans="1:27" s="365" customFormat="1" ht="29.25" customHeight="1" x14ac:dyDescent="0.2">
      <c r="B6" s="1724" t="s">
        <v>1813</v>
      </c>
      <c r="C6" s="1650" t="s">
        <v>1603</v>
      </c>
      <c r="D6" s="1650" t="s">
        <v>1604</v>
      </c>
      <c r="E6" s="1718" t="s">
        <v>8278</v>
      </c>
      <c r="F6" s="1719"/>
      <c r="G6" s="1719"/>
      <c r="H6" s="1719"/>
      <c r="I6" s="1719"/>
      <c r="J6" s="1719"/>
      <c r="K6" s="1719"/>
      <c r="L6" s="1719"/>
      <c r="M6" s="1719"/>
      <c r="N6" s="1719"/>
      <c r="O6" s="1719"/>
      <c r="P6" s="1719"/>
      <c r="Q6" s="1702" t="s">
        <v>1520</v>
      </c>
      <c r="R6" s="1650" t="s">
        <v>1612</v>
      </c>
      <c r="S6" s="1651" t="s">
        <v>2618</v>
      </c>
      <c r="T6" s="1671"/>
      <c r="U6" s="1671"/>
      <c r="V6" s="1671"/>
      <c r="W6" s="1727" t="s">
        <v>1491</v>
      </c>
      <c r="X6" s="1727"/>
      <c r="Y6" s="1728" t="s">
        <v>1613</v>
      </c>
      <c r="Z6" s="1728"/>
      <c r="AA6" s="1729"/>
    </row>
    <row r="7" spans="1:27" s="369" customFormat="1" ht="31.5" customHeight="1" x14ac:dyDescent="0.2">
      <c r="B7" s="1725"/>
      <c r="C7" s="1639"/>
      <c r="D7" s="1639"/>
      <c r="E7" s="1687" t="s">
        <v>1493</v>
      </c>
      <c r="F7" s="1680"/>
      <c r="G7" s="1680"/>
      <c r="H7" s="1680"/>
      <c r="I7" s="1680"/>
      <c r="J7" s="1680"/>
      <c r="K7" s="1680"/>
      <c r="L7" s="1681"/>
      <c r="M7" s="1694" t="s">
        <v>2745</v>
      </c>
      <c r="N7" s="1694"/>
      <c r="O7" s="1694"/>
      <c r="P7" s="1694"/>
      <c r="Q7" s="1502"/>
      <c r="R7" s="1639"/>
      <c r="S7" s="1721"/>
      <c r="T7" s="1720"/>
      <c r="U7" s="1720"/>
      <c r="V7" s="1720"/>
      <c r="W7" s="1502" t="s">
        <v>2746</v>
      </c>
      <c r="X7" s="1502" t="s">
        <v>2747</v>
      </c>
      <c r="Y7" s="1694" t="s">
        <v>1621</v>
      </c>
      <c r="Z7" s="1694" t="s">
        <v>1622</v>
      </c>
      <c r="AA7" s="1730"/>
    </row>
    <row r="8" spans="1:27" s="369" customFormat="1" ht="16.5" customHeight="1" x14ac:dyDescent="0.2">
      <c r="B8" s="1725"/>
      <c r="C8" s="1639"/>
      <c r="D8" s="1639"/>
      <c r="E8" s="1687" t="s">
        <v>1597</v>
      </c>
      <c r="F8" s="1680"/>
      <c r="G8" s="1681"/>
      <c r="H8" s="1694" t="s">
        <v>1598</v>
      </c>
      <c r="I8" s="1694"/>
      <c r="J8" s="1694"/>
      <c r="K8" s="1694"/>
      <c r="L8" s="1694"/>
      <c r="M8" s="1638" t="s">
        <v>1628</v>
      </c>
      <c r="N8" s="1638" t="s">
        <v>251</v>
      </c>
      <c r="O8" s="1638" t="s">
        <v>2748</v>
      </c>
      <c r="P8" s="1638" t="s">
        <v>2749</v>
      </c>
      <c r="Q8" s="1502"/>
      <c r="R8" s="1639"/>
      <c r="S8" s="1721"/>
      <c r="T8" s="1720"/>
      <c r="U8" s="1720"/>
      <c r="V8" s="1720"/>
      <c r="W8" s="1502"/>
      <c r="X8" s="1502"/>
      <c r="Y8" s="1694"/>
      <c r="Z8" s="1694"/>
      <c r="AA8" s="1730"/>
    </row>
    <row r="9" spans="1:27" s="369" customFormat="1" ht="16.5" customHeight="1" x14ac:dyDescent="0.2">
      <c r="B9" s="1725"/>
      <c r="C9" s="1639"/>
      <c r="D9" s="1639"/>
      <c r="E9" s="1638" t="s">
        <v>1623</v>
      </c>
      <c r="F9" s="1638" t="s">
        <v>1629</v>
      </c>
      <c r="G9" s="1638" t="s">
        <v>1630</v>
      </c>
      <c r="H9" s="1639" t="s">
        <v>1623</v>
      </c>
      <c r="I9" s="1721" t="s">
        <v>1624</v>
      </c>
      <c r="J9" s="1272"/>
      <c r="K9" s="1639" t="s">
        <v>1625</v>
      </c>
      <c r="L9" s="1272"/>
      <c r="M9" s="1639"/>
      <c r="N9" s="1639"/>
      <c r="O9" s="1639"/>
      <c r="P9" s="1639"/>
      <c r="Q9" s="1502"/>
      <c r="R9" s="1639"/>
      <c r="S9" s="1638" t="s">
        <v>1594</v>
      </c>
      <c r="T9" s="1638" t="s">
        <v>2616</v>
      </c>
      <c r="U9" s="1638" t="s">
        <v>2617</v>
      </c>
      <c r="V9" s="1640" t="s">
        <v>1595</v>
      </c>
      <c r="W9" s="1502"/>
      <c r="X9" s="1502"/>
      <c r="Y9" s="1694"/>
      <c r="Z9" s="1694"/>
      <c r="AA9" s="1730"/>
    </row>
    <row r="10" spans="1:27" ht="76.5" x14ac:dyDescent="0.2">
      <c r="B10" s="1726"/>
      <c r="C10" s="1658"/>
      <c r="D10" s="1658"/>
      <c r="E10" s="1658"/>
      <c r="F10" s="1658"/>
      <c r="G10" s="1658"/>
      <c r="H10" s="1658"/>
      <c r="I10" s="1658"/>
      <c r="J10" s="1229" t="s">
        <v>2750</v>
      </c>
      <c r="K10" s="1658"/>
      <c r="L10" s="1229" t="s">
        <v>2750</v>
      </c>
      <c r="M10" s="1658"/>
      <c r="N10" s="1658"/>
      <c r="O10" s="1658"/>
      <c r="P10" s="1658"/>
      <c r="Q10" s="1510"/>
      <c r="R10" s="1658"/>
      <c r="S10" s="1658"/>
      <c r="T10" s="1658"/>
      <c r="U10" s="1658"/>
      <c r="V10" s="1642"/>
      <c r="W10" s="1510"/>
      <c r="X10" s="1510"/>
      <c r="Y10" s="1694"/>
      <c r="Z10" s="1234" t="s">
        <v>1631</v>
      </c>
      <c r="AA10" s="1273" t="s">
        <v>1632</v>
      </c>
    </row>
    <row r="11" spans="1:27" ht="21.95" customHeight="1" x14ac:dyDescent="0.2">
      <c r="B11" s="540" t="s">
        <v>2449</v>
      </c>
      <c r="C11" s="968" t="s">
        <v>2171</v>
      </c>
      <c r="D11" s="373" t="s">
        <v>2172</v>
      </c>
      <c r="E11" s="374" t="s">
        <v>2197</v>
      </c>
      <c r="F11" s="374" t="s">
        <v>2198</v>
      </c>
      <c r="G11" s="374" t="s">
        <v>2199</v>
      </c>
      <c r="H11" s="351" t="s">
        <v>2200</v>
      </c>
      <c r="I11" s="351" t="s">
        <v>2201</v>
      </c>
      <c r="J11" s="351" t="s">
        <v>9749</v>
      </c>
      <c r="K11" s="351" t="s">
        <v>2202</v>
      </c>
      <c r="L11" s="351" t="s">
        <v>9750</v>
      </c>
      <c r="M11" s="351" t="s">
        <v>2203</v>
      </c>
      <c r="N11" s="351" t="s">
        <v>2204</v>
      </c>
      <c r="O11" s="351" t="s">
        <v>2662</v>
      </c>
      <c r="P11" s="351" t="s">
        <v>2663</v>
      </c>
      <c r="Q11" s="374" t="s">
        <v>9751</v>
      </c>
      <c r="R11" s="351" t="s">
        <v>2206</v>
      </c>
      <c r="S11" s="351" t="s">
        <v>2207</v>
      </c>
      <c r="T11" s="374" t="s">
        <v>9752</v>
      </c>
      <c r="U11" s="374" t="s">
        <v>9753</v>
      </c>
      <c r="V11" s="374" t="s">
        <v>2208</v>
      </c>
      <c r="W11" s="374" t="s">
        <v>9754</v>
      </c>
      <c r="X11" s="374" t="s">
        <v>9755</v>
      </c>
      <c r="Y11" s="351" t="s">
        <v>2209</v>
      </c>
      <c r="Z11" s="351" t="s">
        <v>2210</v>
      </c>
      <c r="AA11" s="1274" t="s">
        <v>2211</v>
      </c>
    </row>
    <row r="12" spans="1:27" x14ac:dyDescent="0.2">
      <c r="B12" s="1403" t="s">
        <v>9723</v>
      </c>
      <c r="C12" s="1404" t="s">
        <v>9724</v>
      </c>
      <c r="D12" s="1404" t="s">
        <v>9725</v>
      </c>
      <c r="E12" s="1404" t="s">
        <v>9726</v>
      </c>
      <c r="F12" s="1404" t="s">
        <v>9727</v>
      </c>
      <c r="G12" s="1404" t="s">
        <v>9728</v>
      </c>
      <c r="H12" s="1404" t="s">
        <v>9729</v>
      </c>
      <c r="I12" s="1404" t="s">
        <v>9730</v>
      </c>
      <c r="J12" s="1404" t="s">
        <v>9731</v>
      </c>
      <c r="K12" s="1404" t="s">
        <v>9732</v>
      </c>
      <c r="L12" s="1404" t="s">
        <v>9733</v>
      </c>
      <c r="M12" s="1404" t="s">
        <v>9734</v>
      </c>
      <c r="N12" s="1404" t="s">
        <v>9735</v>
      </c>
      <c r="O12" s="1404" t="s">
        <v>9736</v>
      </c>
      <c r="P12" s="1404" t="s">
        <v>9737</v>
      </c>
      <c r="Q12" s="1404" t="s">
        <v>9738</v>
      </c>
      <c r="R12" s="1404" t="s">
        <v>9739</v>
      </c>
      <c r="S12" s="1404" t="s">
        <v>9740</v>
      </c>
      <c r="T12" s="1404" t="s">
        <v>9741</v>
      </c>
      <c r="U12" s="1404" t="s">
        <v>9742</v>
      </c>
      <c r="V12" s="1404" t="s">
        <v>9743</v>
      </c>
      <c r="W12" s="1404" t="s">
        <v>9744</v>
      </c>
      <c r="X12" s="1404" t="s">
        <v>9745</v>
      </c>
      <c r="Y12" s="1404" t="s">
        <v>9746</v>
      </c>
      <c r="Z12" s="1404" t="s">
        <v>9747</v>
      </c>
      <c r="AA12" s="1405" t="s">
        <v>9748</v>
      </c>
    </row>
    <row r="13" spans="1:27" x14ac:dyDescent="0.2">
      <c r="B13" s="1400" t="s">
        <v>9697</v>
      </c>
      <c r="C13" s="1401" t="s">
        <v>9698</v>
      </c>
      <c r="D13" s="1401" t="s">
        <v>9699</v>
      </c>
      <c r="E13" s="1401" t="s">
        <v>9700</v>
      </c>
      <c r="F13" s="1401" t="s">
        <v>9701</v>
      </c>
      <c r="G13" s="1401" t="s">
        <v>9702</v>
      </c>
      <c r="H13" s="1401" t="s">
        <v>9703</v>
      </c>
      <c r="I13" s="1401" t="s">
        <v>9704</v>
      </c>
      <c r="J13" s="1401" t="s">
        <v>9705</v>
      </c>
      <c r="K13" s="1401" t="s">
        <v>9706</v>
      </c>
      <c r="L13" s="1401" t="s">
        <v>9707</v>
      </c>
      <c r="M13" s="1401" t="s">
        <v>9708</v>
      </c>
      <c r="N13" s="1401" t="s">
        <v>9709</v>
      </c>
      <c r="O13" s="1401" t="s">
        <v>9710</v>
      </c>
      <c r="P13" s="1401" t="s">
        <v>9711</v>
      </c>
      <c r="Q13" s="1401" t="s">
        <v>9712</v>
      </c>
      <c r="R13" s="1401" t="s">
        <v>9713</v>
      </c>
      <c r="S13" s="1401" t="s">
        <v>9714</v>
      </c>
      <c r="T13" s="1401" t="s">
        <v>9715</v>
      </c>
      <c r="U13" s="1401" t="s">
        <v>9716</v>
      </c>
      <c r="V13" s="1401" t="s">
        <v>9717</v>
      </c>
      <c r="W13" s="1401" t="s">
        <v>9718</v>
      </c>
      <c r="X13" s="1401" t="s">
        <v>9719</v>
      </c>
      <c r="Y13" s="1401" t="s">
        <v>9720</v>
      </c>
      <c r="Z13" s="1401" t="s">
        <v>9721</v>
      </c>
      <c r="AA13" s="1402" t="s">
        <v>9722</v>
      </c>
    </row>
    <row r="14" spans="1:27" x14ac:dyDescent="0.2">
      <c r="B14" s="989" t="s">
        <v>299</v>
      </c>
      <c r="C14" s="980" t="s">
        <v>299</v>
      </c>
      <c r="D14" s="980" t="s">
        <v>299</v>
      </c>
      <c r="E14" s="980" t="s">
        <v>299</v>
      </c>
      <c r="F14" s="980" t="s">
        <v>299</v>
      </c>
      <c r="G14" s="980" t="s">
        <v>299</v>
      </c>
      <c r="H14" s="980" t="s">
        <v>299</v>
      </c>
      <c r="I14" s="980" t="s">
        <v>299</v>
      </c>
      <c r="J14" s="980" t="s">
        <v>299</v>
      </c>
      <c r="K14" s="980" t="s">
        <v>299</v>
      </c>
      <c r="L14" s="980" t="s">
        <v>299</v>
      </c>
      <c r="M14" s="980" t="s">
        <v>299</v>
      </c>
      <c r="N14" s="980" t="s">
        <v>299</v>
      </c>
      <c r="O14" s="980" t="s">
        <v>299</v>
      </c>
      <c r="P14" s="980" t="s">
        <v>299</v>
      </c>
      <c r="Q14" s="980" t="s">
        <v>299</v>
      </c>
      <c r="R14" s="980" t="s">
        <v>299</v>
      </c>
      <c r="S14" s="980" t="s">
        <v>299</v>
      </c>
      <c r="T14" s="980" t="s">
        <v>299</v>
      </c>
      <c r="U14" s="980" t="s">
        <v>299</v>
      </c>
      <c r="V14" s="980" t="s">
        <v>299</v>
      </c>
      <c r="W14" s="980" t="s">
        <v>299</v>
      </c>
      <c r="X14" s="980" t="s">
        <v>299</v>
      </c>
      <c r="Y14" s="980" t="s">
        <v>299</v>
      </c>
      <c r="Z14" s="980" t="s">
        <v>299</v>
      </c>
      <c r="AA14" s="990" t="s">
        <v>299</v>
      </c>
    </row>
    <row r="15" spans="1:27" ht="13.5" thickBot="1" x14ac:dyDescent="0.25">
      <c r="B15" s="991" t="s">
        <v>9571</v>
      </c>
      <c r="C15" s="985" t="s">
        <v>8822</v>
      </c>
      <c r="D15" s="985" t="s">
        <v>8823</v>
      </c>
      <c r="E15" s="985" t="s">
        <v>9674</v>
      </c>
      <c r="F15" s="985" t="s">
        <v>9675</v>
      </c>
      <c r="G15" s="985" t="s">
        <v>9676</v>
      </c>
      <c r="H15" s="985" t="s">
        <v>9677</v>
      </c>
      <c r="I15" s="985" t="s">
        <v>9678</v>
      </c>
      <c r="J15" s="985" t="s">
        <v>9679</v>
      </c>
      <c r="K15" s="985" t="s">
        <v>9680</v>
      </c>
      <c r="L15" s="985" t="s">
        <v>9681</v>
      </c>
      <c r="M15" s="985" t="s">
        <v>9682</v>
      </c>
      <c r="N15" s="985" t="s">
        <v>9683</v>
      </c>
      <c r="O15" s="985" t="s">
        <v>9684</v>
      </c>
      <c r="P15" s="985" t="s">
        <v>9685</v>
      </c>
      <c r="Q15" s="985" t="s">
        <v>9686</v>
      </c>
      <c r="R15" s="985" t="s">
        <v>9687</v>
      </c>
      <c r="S15" s="985" t="s">
        <v>9688</v>
      </c>
      <c r="T15" s="985" t="s">
        <v>9689</v>
      </c>
      <c r="U15" s="985" t="s">
        <v>9690</v>
      </c>
      <c r="V15" s="985" t="s">
        <v>9691</v>
      </c>
      <c r="W15" s="985" t="s">
        <v>9692</v>
      </c>
      <c r="X15" s="985" t="s">
        <v>9693</v>
      </c>
      <c r="Y15" s="985" t="s">
        <v>9694</v>
      </c>
      <c r="Z15" s="985" t="s">
        <v>9695</v>
      </c>
      <c r="AA15" s="992" t="s">
        <v>9696</v>
      </c>
    </row>
    <row r="16" spans="1:27" x14ac:dyDescent="0.2">
      <c r="B16" s="375"/>
    </row>
    <row r="17" spans="2:2" x14ac:dyDescent="0.2">
      <c r="B17" s="375"/>
    </row>
  </sheetData>
  <mergeCells count="32">
    <mergeCell ref="B2:AA2"/>
    <mergeCell ref="W6:X6"/>
    <mergeCell ref="Y6:AA6"/>
    <mergeCell ref="W7:W10"/>
    <mergeCell ref="X7:X10"/>
    <mergeCell ref="Y7:Y10"/>
    <mergeCell ref="Z7:AA9"/>
    <mergeCell ref="K9:K10"/>
    <mergeCell ref="B6:B10"/>
    <mergeCell ref="C6:C10"/>
    <mergeCell ref="D6:D10"/>
    <mergeCell ref="E6:P6"/>
    <mergeCell ref="E7:L7"/>
    <mergeCell ref="M7:P7"/>
    <mergeCell ref="E8:G8"/>
    <mergeCell ref="H8:L8"/>
    <mergeCell ref="E9:E10"/>
    <mergeCell ref="F9:F10"/>
    <mergeCell ref="G9:G10"/>
    <mergeCell ref="H9:H10"/>
    <mergeCell ref="I9:I10"/>
    <mergeCell ref="S9:S10"/>
    <mergeCell ref="T9:T10"/>
    <mergeCell ref="U9:U10"/>
    <mergeCell ref="V9:V10"/>
    <mergeCell ref="M8:M10"/>
    <mergeCell ref="N8:N10"/>
    <mergeCell ref="O8:O10"/>
    <mergeCell ref="P8:P10"/>
    <mergeCell ref="Q6:Q10"/>
    <mergeCell ref="R6:R10"/>
    <mergeCell ref="S6:V8"/>
  </mergeCells>
  <printOptions horizontalCentered="1" verticalCentered="1"/>
  <pageMargins left="0.19685039370078741" right="0.15748031496062992" top="0" bottom="0" header="0" footer="0"/>
  <pageSetup paperSize="8" scale="31" orientation="landscape" cellComments="asDisplaye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12"/>
  <sheetViews>
    <sheetView zoomScaleNormal="100" workbookViewId="0">
      <selection activeCell="J28" sqref="J28"/>
    </sheetView>
  </sheetViews>
  <sheetFormatPr defaultColWidth="11.42578125" defaultRowHeight="12.75" x14ac:dyDescent="0.2"/>
  <cols>
    <col min="1" max="1" width="3.28515625" style="1373" customWidth="1"/>
    <col min="2" max="2" width="8.5703125" style="1373" customWidth="1"/>
    <col min="3" max="3" width="18.85546875" style="1373" customWidth="1"/>
    <col min="4" max="4" width="13.7109375" style="1373" customWidth="1"/>
    <col min="5" max="5" width="16.140625" style="1373" customWidth="1"/>
    <col min="6" max="6" width="20.140625" style="1373" customWidth="1"/>
    <col min="7" max="7" width="13.5703125" style="1373" customWidth="1"/>
    <col min="8" max="8" width="18.7109375" style="1373" customWidth="1"/>
    <col min="9" max="9" width="28.140625" style="1373" customWidth="1"/>
    <col min="10" max="16384" width="11.42578125" style="1373"/>
  </cols>
  <sheetData>
    <row r="1" spans="2:36" ht="13.5" thickBot="1" x14ac:dyDescent="0.25"/>
    <row r="2" spans="2:36" ht="18.75" thickBot="1" x14ac:dyDescent="0.3">
      <c r="B2" s="1738" t="s">
        <v>9625</v>
      </c>
      <c r="C2" s="1739"/>
      <c r="D2" s="1739"/>
      <c r="E2" s="1739"/>
      <c r="F2" s="1739"/>
      <c r="G2" s="1739"/>
      <c r="H2" s="1739"/>
      <c r="I2" s="1740"/>
      <c r="J2" s="1374"/>
    </row>
    <row r="3" spans="2:36" x14ac:dyDescent="0.2">
      <c r="B3" s="1375"/>
      <c r="C3" s="1375"/>
      <c r="D3" s="1375"/>
      <c r="E3" s="1375"/>
      <c r="F3" s="1375"/>
      <c r="G3" s="1375"/>
      <c r="H3" s="1375"/>
      <c r="I3" s="1376"/>
    </row>
    <row r="4" spans="2:36" ht="15.75" customHeight="1" x14ac:dyDescent="0.2">
      <c r="B4" s="1377"/>
      <c r="C4" s="1377"/>
      <c r="D4" s="1377" t="s">
        <v>9626</v>
      </c>
      <c r="E4" s="1741" t="s">
        <v>9627</v>
      </c>
      <c r="F4" s="1742"/>
      <c r="G4" s="1378" t="s">
        <v>9628</v>
      </c>
      <c r="H4" s="1378" t="s">
        <v>9629</v>
      </c>
      <c r="I4" s="1379" t="s">
        <v>9630</v>
      </c>
      <c r="J4" s="1379" t="s">
        <v>9631</v>
      </c>
      <c r="K4" s="1379" t="s">
        <v>9632</v>
      </c>
      <c r="L4" s="1379" t="s">
        <v>9633</v>
      </c>
      <c r="M4" s="1379" t="s">
        <v>9634</v>
      </c>
      <c r="N4" s="1379" t="s">
        <v>9635</v>
      </c>
      <c r="O4" s="1379" t="s">
        <v>9636</v>
      </c>
      <c r="P4" s="1379" t="s">
        <v>9637</v>
      </c>
      <c r="Q4" s="1379" t="s">
        <v>9638</v>
      </c>
      <c r="R4" s="1379" t="s">
        <v>9639</v>
      </c>
      <c r="S4" s="1379" t="s">
        <v>9640</v>
      </c>
      <c r="T4" s="1379" t="s">
        <v>9641</v>
      </c>
      <c r="U4" s="1379" t="s">
        <v>9642</v>
      </c>
      <c r="V4" s="1379" t="s">
        <v>9643</v>
      </c>
      <c r="W4" s="1379" t="s">
        <v>9644</v>
      </c>
      <c r="X4" s="1379" t="s">
        <v>9645</v>
      </c>
      <c r="Y4" s="1379" t="s">
        <v>9646</v>
      </c>
      <c r="Z4" s="1379" t="s">
        <v>9647</v>
      </c>
      <c r="AA4" s="1379" t="s">
        <v>9648</v>
      </c>
      <c r="AB4" s="1379" t="s">
        <v>9649</v>
      </c>
      <c r="AC4" s="1379" t="s">
        <v>9650</v>
      </c>
      <c r="AD4" s="1379" t="s">
        <v>9651</v>
      </c>
      <c r="AE4" s="1379" t="s">
        <v>9652</v>
      </c>
      <c r="AF4" s="1379" t="s">
        <v>9653</v>
      </c>
      <c r="AG4" s="1379" t="s">
        <v>9654</v>
      </c>
      <c r="AH4" s="1379" t="s">
        <v>9655</v>
      </c>
      <c r="AI4" s="1379" t="s">
        <v>9656</v>
      </c>
      <c r="AJ4" s="1379" t="s">
        <v>9657</v>
      </c>
    </row>
    <row r="5" spans="2:36" ht="13.5" thickBot="1" x14ac:dyDescent="0.25"/>
    <row r="6" spans="2:36" s="1381" customFormat="1" ht="35.25" customHeight="1" x14ac:dyDescent="0.25">
      <c r="B6" s="1743"/>
      <c r="C6" s="1744"/>
      <c r="D6" s="1744"/>
      <c r="E6" s="1747" t="s">
        <v>9658</v>
      </c>
      <c r="F6" s="1748"/>
      <c r="G6" s="1748"/>
      <c r="H6" s="1749"/>
      <c r="I6" s="1380" t="s">
        <v>9659</v>
      </c>
    </row>
    <row r="7" spans="2:36" s="1381" customFormat="1" ht="45" customHeight="1" x14ac:dyDescent="0.25">
      <c r="B7" s="1745"/>
      <c r="C7" s="1746"/>
      <c r="D7" s="1746"/>
      <c r="E7" s="1750" t="s">
        <v>9660</v>
      </c>
      <c r="F7" s="1751"/>
      <c r="G7" s="1750" t="s">
        <v>9661</v>
      </c>
      <c r="H7" s="1751"/>
      <c r="I7" s="1752" t="s">
        <v>9662</v>
      </c>
    </row>
    <row r="8" spans="2:36" s="1381" customFormat="1" ht="76.5" customHeight="1" x14ac:dyDescent="0.25">
      <c r="B8" s="1745"/>
      <c r="C8" s="1746"/>
      <c r="D8" s="1746"/>
      <c r="E8" s="1382"/>
      <c r="F8" s="1383" t="s">
        <v>9663</v>
      </c>
      <c r="G8" s="1382"/>
      <c r="H8" s="1383" t="s">
        <v>9663</v>
      </c>
      <c r="I8" s="1753"/>
    </row>
    <row r="9" spans="2:36" ht="15.75" customHeight="1" x14ac:dyDescent="0.2">
      <c r="B9" s="1731" t="s">
        <v>9664</v>
      </c>
      <c r="C9" s="1733" t="s">
        <v>9665</v>
      </c>
      <c r="D9" s="1733"/>
      <c r="E9" s="1384" t="s">
        <v>1</v>
      </c>
      <c r="F9" s="1385" t="s">
        <v>2</v>
      </c>
      <c r="G9" s="1384" t="s">
        <v>3</v>
      </c>
      <c r="H9" s="1386" t="s">
        <v>4</v>
      </c>
      <c r="I9" s="1387" t="s">
        <v>5</v>
      </c>
    </row>
    <row r="10" spans="2:36" ht="21.75" customHeight="1" x14ac:dyDescent="0.2">
      <c r="B10" s="1732"/>
      <c r="C10" s="1734" t="s">
        <v>9666</v>
      </c>
      <c r="D10" s="1735"/>
      <c r="E10" s="1388"/>
      <c r="F10" s="1388"/>
      <c r="G10" s="1388"/>
      <c r="H10" s="1388"/>
      <c r="I10" s="1389"/>
    </row>
    <row r="11" spans="2:36" ht="21" customHeight="1" x14ac:dyDescent="0.2">
      <c r="B11" s="1390" t="s">
        <v>1</v>
      </c>
      <c r="C11" s="1736" t="s">
        <v>9667</v>
      </c>
      <c r="D11" s="1736"/>
      <c r="E11" s="1391" t="s">
        <v>301</v>
      </c>
      <c r="F11" s="1391" t="s">
        <v>389</v>
      </c>
      <c r="G11" s="1391" t="s">
        <v>424</v>
      </c>
      <c r="H11" s="1391" t="s">
        <v>457</v>
      </c>
      <c r="I11" s="1392" t="s">
        <v>544</v>
      </c>
    </row>
    <row r="12" spans="2:36" ht="20.25" customHeight="1" thickBot="1" x14ac:dyDescent="0.25">
      <c r="B12" s="1393" t="s">
        <v>2</v>
      </c>
      <c r="C12" s="1737" t="s">
        <v>9668</v>
      </c>
      <c r="D12" s="1737"/>
      <c r="E12" s="1394" t="s">
        <v>302</v>
      </c>
      <c r="F12" s="1394" t="s">
        <v>390</v>
      </c>
      <c r="G12" s="1394" t="s">
        <v>425</v>
      </c>
      <c r="H12" s="1394" t="s">
        <v>545</v>
      </c>
      <c r="I12" s="1395" t="s">
        <v>546</v>
      </c>
    </row>
  </sheetData>
  <mergeCells count="12">
    <mergeCell ref="B2:I2"/>
    <mergeCell ref="E4:F4"/>
    <mergeCell ref="B6:D8"/>
    <mergeCell ref="E6:H6"/>
    <mergeCell ref="E7:F7"/>
    <mergeCell ref="G7:H7"/>
    <mergeCell ref="I7:I8"/>
    <mergeCell ref="B9:B10"/>
    <mergeCell ref="C9:D9"/>
    <mergeCell ref="C10:D10"/>
    <mergeCell ref="C11:D11"/>
    <mergeCell ref="C12:D12"/>
  </mergeCells>
  <dataValidations count="1">
    <dataValidation type="list" allowBlank="1" showInputMessage="1" showErrorMessage="1" sqref="E4:F4">
      <formula1>$G$4:$AJ$4</formula1>
    </dataValidation>
  </dataValidations>
  <pageMargins left="0.78740157480314965" right="0.78740157480314965" top="0.98425196850393704" bottom="0.98425196850393704" header="0.51181102362204722" footer="0.51181102362204722"/>
  <pageSetup paperSize="9" scale="58" orientation="portrait" r:id="rId1"/>
  <headerFooter>
    <oddHeader>&amp;CHR
PRILOG VI.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pageSetUpPr fitToPage="1"/>
  </sheetPr>
  <dimension ref="A1:Q23"/>
  <sheetViews>
    <sheetView showGridLines="0" zoomScaleNormal="100" workbookViewId="0">
      <selection activeCell="H12" sqref="H12"/>
    </sheetView>
  </sheetViews>
  <sheetFormatPr defaultColWidth="11.42578125" defaultRowHeight="12.75" x14ac:dyDescent="0.2"/>
  <cols>
    <col min="1" max="1" width="1.85546875" style="381" customWidth="1"/>
    <col min="2" max="2" width="7.5703125" style="381" customWidth="1"/>
    <col min="3" max="3" width="54.85546875" style="380" customWidth="1"/>
    <col min="4" max="5" width="13.42578125" style="381" customWidth="1"/>
    <col min="6" max="6" width="14.5703125" style="381" customWidth="1"/>
    <col min="7" max="8" width="13.42578125" style="381" customWidth="1"/>
    <col min="9" max="9" width="14.85546875" style="381" customWidth="1"/>
    <col min="10" max="10" width="17.140625" style="381" customWidth="1"/>
    <col min="11" max="11" width="16.28515625" style="381" customWidth="1"/>
    <col min="12" max="12" width="19.140625" style="381" customWidth="1"/>
    <col min="13" max="13" width="25.7109375" style="381" customWidth="1"/>
    <col min="14" max="14" width="24.140625" style="381" customWidth="1"/>
    <col min="15" max="15" width="22.85546875" style="381" customWidth="1"/>
    <col min="16" max="16" width="26.5703125" style="381" customWidth="1"/>
    <col min="17" max="16384" width="11.42578125" style="381"/>
  </cols>
  <sheetData>
    <row r="1" spans="1:17" ht="15" customHeight="1" thickBot="1" x14ac:dyDescent="0.25">
      <c r="A1" s="379"/>
      <c r="B1" s="379"/>
    </row>
    <row r="2" spans="1:17" ht="22.5" customHeight="1" thickBot="1" x14ac:dyDescent="0.25">
      <c r="B2" s="1756" t="s">
        <v>2091</v>
      </c>
      <c r="C2" s="1757"/>
      <c r="D2" s="1757"/>
      <c r="E2" s="1757"/>
      <c r="F2" s="1757"/>
      <c r="G2" s="1757"/>
      <c r="H2" s="1757"/>
      <c r="I2" s="1757"/>
      <c r="J2" s="1757"/>
      <c r="K2" s="1757"/>
      <c r="L2" s="1757"/>
      <c r="M2" s="1757"/>
      <c r="N2" s="1757"/>
      <c r="O2" s="1757"/>
      <c r="P2" s="1758"/>
    </row>
    <row r="3" spans="1:17" ht="9" customHeight="1" thickBot="1" x14ac:dyDescent="0.25"/>
    <row r="4" spans="1:17" s="382" customFormat="1" ht="59.25" customHeight="1" x14ac:dyDescent="0.2">
      <c r="B4" s="1765" t="s">
        <v>1830</v>
      </c>
      <c r="C4" s="1766"/>
      <c r="D4" s="383" t="s">
        <v>1634</v>
      </c>
      <c r="E4" s="384"/>
      <c r="F4" s="385"/>
      <c r="G4" s="383" t="s">
        <v>1635</v>
      </c>
      <c r="H4" s="384"/>
      <c r="I4" s="385"/>
      <c r="J4" s="1769" t="s">
        <v>2089</v>
      </c>
      <c r="K4" s="1771" t="s">
        <v>1636</v>
      </c>
      <c r="L4" s="1773" t="s">
        <v>1637</v>
      </c>
      <c r="M4" s="1773"/>
      <c r="N4" s="1773"/>
      <c r="O4" s="1773"/>
      <c r="P4" s="1774"/>
    </row>
    <row r="5" spans="1:17" s="380" customFormat="1" ht="52.5" customHeight="1" x14ac:dyDescent="0.2">
      <c r="B5" s="1767"/>
      <c r="C5" s="1759"/>
      <c r="D5" s="1754" t="s">
        <v>1638</v>
      </c>
      <c r="E5" s="1754" t="s">
        <v>1639</v>
      </c>
      <c r="F5" s="1754" t="s">
        <v>1640</v>
      </c>
      <c r="G5" s="1754" t="s">
        <v>1638</v>
      </c>
      <c r="H5" s="1754" t="s">
        <v>1639</v>
      </c>
      <c r="I5" s="1754" t="s">
        <v>1640</v>
      </c>
      <c r="J5" s="1770"/>
      <c r="K5" s="1772"/>
      <c r="L5" s="1759" t="s">
        <v>1641</v>
      </c>
      <c r="M5" s="1761" t="s">
        <v>1642</v>
      </c>
      <c r="N5" s="1754" t="s">
        <v>1643</v>
      </c>
      <c r="O5" s="1754" t="s">
        <v>2090</v>
      </c>
      <c r="P5" s="1763" t="s">
        <v>1644</v>
      </c>
      <c r="Q5" s="382"/>
    </row>
    <row r="6" spans="1:17" s="380" customFormat="1" ht="52.5" customHeight="1" x14ac:dyDescent="0.2">
      <c r="B6" s="1767"/>
      <c r="C6" s="1759"/>
      <c r="D6" s="1755"/>
      <c r="E6" s="1755"/>
      <c r="F6" s="1755"/>
      <c r="G6" s="1755"/>
      <c r="H6" s="1755"/>
      <c r="I6" s="1755"/>
      <c r="J6" s="1762"/>
      <c r="K6" s="1755"/>
      <c r="L6" s="1760"/>
      <c r="M6" s="1762"/>
      <c r="N6" s="1755"/>
      <c r="O6" s="1755"/>
      <c r="P6" s="1764"/>
      <c r="Q6" s="382"/>
    </row>
    <row r="7" spans="1:17" s="380" customFormat="1" ht="18.75" customHeight="1" x14ac:dyDescent="0.2">
      <c r="B7" s="1768"/>
      <c r="C7" s="1760"/>
      <c r="D7" s="386" t="s">
        <v>1</v>
      </c>
      <c r="E7" s="386" t="s">
        <v>2</v>
      </c>
      <c r="F7" s="386" t="s">
        <v>3</v>
      </c>
      <c r="G7" s="386" t="s">
        <v>4</v>
      </c>
      <c r="H7" s="386" t="s">
        <v>5</v>
      </c>
      <c r="I7" s="386" t="s">
        <v>6</v>
      </c>
      <c r="J7" s="386" t="s">
        <v>7</v>
      </c>
      <c r="K7" s="387" t="s">
        <v>300</v>
      </c>
      <c r="L7" s="386" t="s">
        <v>8</v>
      </c>
      <c r="M7" s="388" t="s">
        <v>9</v>
      </c>
      <c r="N7" s="389">
        <v>100</v>
      </c>
      <c r="O7" s="390">
        <v>110</v>
      </c>
      <c r="P7" s="391">
        <v>120</v>
      </c>
    </row>
    <row r="8" spans="1:17" s="380" customFormat="1" ht="34.5" customHeight="1" x14ac:dyDescent="0.2">
      <c r="B8" s="392" t="s">
        <v>1</v>
      </c>
      <c r="C8" s="393" t="s">
        <v>2076</v>
      </c>
      <c r="D8" s="1010" t="s">
        <v>301</v>
      </c>
      <c r="E8" s="1011" t="s">
        <v>389</v>
      </c>
      <c r="F8" s="1011" t="s">
        <v>424</v>
      </c>
      <c r="G8" s="1012"/>
      <c r="H8" s="1012"/>
      <c r="I8" s="1012"/>
      <c r="J8" s="1011" t="s">
        <v>578</v>
      </c>
      <c r="K8" s="1011" t="s">
        <v>8279</v>
      </c>
      <c r="L8" s="1012"/>
      <c r="M8" s="1012"/>
      <c r="N8" s="1012"/>
      <c r="O8" s="1012"/>
      <c r="P8" s="1013"/>
    </row>
    <row r="9" spans="1:17" s="380" customFormat="1" ht="74.25" customHeight="1" x14ac:dyDescent="0.2">
      <c r="B9" s="392" t="s">
        <v>2</v>
      </c>
      <c r="C9" s="394" t="s">
        <v>2077</v>
      </c>
      <c r="D9" s="993"/>
      <c r="E9" s="994"/>
      <c r="F9" s="994"/>
      <c r="G9" s="994"/>
      <c r="H9" s="994"/>
      <c r="I9" s="994"/>
      <c r="J9" s="995" t="s">
        <v>587</v>
      </c>
      <c r="K9" s="995" t="s">
        <v>8280</v>
      </c>
      <c r="L9" s="994"/>
      <c r="M9" s="994"/>
      <c r="N9" s="994"/>
      <c r="O9" s="994"/>
      <c r="P9" s="996"/>
    </row>
    <row r="10" spans="1:17" s="380" customFormat="1" ht="40.5" customHeight="1" x14ac:dyDescent="0.2">
      <c r="B10" s="392"/>
      <c r="C10" s="395" t="s">
        <v>2078</v>
      </c>
      <c r="D10" s="997"/>
      <c r="E10" s="998"/>
      <c r="F10" s="998"/>
      <c r="G10" s="998"/>
      <c r="H10" s="998"/>
      <c r="I10" s="998"/>
      <c r="J10" s="998"/>
      <c r="K10" s="998"/>
      <c r="L10" s="998"/>
      <c r="M10" s="998"/>
      <c r="N10" s="998"/>
      <c r="O10" s="998"/>
      <c r="P10" s="999"/>
    </row>
    <row r="11" spans="1:17" ht="20.25" customHeight="1" x14ac:dyDescent="0.2">
      <c r="B11" s="392" t="s">
        <v>3</v>
      </c>
      <c r="C11" s="396" t="s">
        <v>2079</v>
      </c>
      <c r="D11" s="1000" t="s">
        <v>303</v>
      </c>
      <c r="E11" s="1001" t="s">
        <v>391</v>
      </c>
      <c r="F11" s="1001" t="s">
        <v>426</v>
      </c>
      <c r="G11" s="998"/>
      <c r="H11" s="998"/>
      <c r="I11" s="998"/>
      <c r="J11" s="998"/>
      <c r="K11" s="998"/>
      <c r="L11" s="998"/>
      <c r="M11" s="998"/>
      <c r="N11" s="998"/>
      <c r="O11" s="998"/>
      <c r="P11" s="999"/>
    </row>
    <row r="12" spans="1:17" ht="20.25" customHeight="1" x14ac:dyDescent="0.2">
      <c r="B12" s="392" t="s">
        <v>4</v>
      </c>
      <c r="C12" s="396" t="s">
        <v>2080</v>
      </c>
      <c r="D12" s="1000" t="s">
        <v>304</v>
      </c>
      <c r="E12" s="1001" t="s">
        <v>392</v>
      </c>
      <c r="F12" s="1001" t="s">
        <v>427</v>
      </c>
      <c r="G12" s="998"/>
      <c r="H12" s="998"/>
      <c r="I12" s="998"/>
      <c r="J12" s="998"/>
      <c r="K12" s="998"/>
      <c r="L12" s="998"/>
      <c r="M12" s="998"/>
      <c r="N12" s="998"/>
      <c r="O12" s="998"/>
      <c r="P12" s="999"/>
    </row>
    <row r="13" spans="1:17" ht="20.25" customHeight="1" x14ac:dyDescent="0.2">
      <c r="B13" s="392" t="s">
        <v>5</v>
      </c>
      <c r="C13" s="396" t="s">
        <v>2081</v>
      </c>
      <c r="D13" s="1000" t="s">
        <v>305</v>
      </c>
      <c r="E13" s="1001" t="s">
        <v>393</v>
      </c>
      <c r="F13" s="1001" t="s">
        <v>428</v>
      </c>
      <c r="G13" s="998"/>
      <c r="H13" s="998"/>
      <c r="I13" s="998"/>
      <c r="J13" s="998"/>
      <c r="K13" s="998"/>
      <c r="L13" s="998"/>
      <c r="M13" s="998"/>
      <c r="N13" s="998"/>
      <c r="O13" s="998"/>
      <c r="P13" s="999"/>
    </row>
    <row r="14" spans="1:17" ht="20.25" customHeight="1" x14ac:dyDescent="0.2">
      <c r="B14" s="392" t="s">
        <v>6</v>
      </c>
      <c r="C14" s="396" t="s">
        <v>2082</v>
      </c>
      <c r="D14" s="1000" t="s">
        <v>306</v>
      </c>
      <c r="E14" s="1001" t="s">
        <v>394</v>
      </c>
      <c r="F14" s="1001" t="s">
        <v>429</v>
      </c>
      <c r="G14" s="998"/>
      <c r="H14" s="998"/>
      <c r="I14" s="998"/>
      <c r="J14" s="998"/>
      <c r="K14" s="998"/>
      <c r="L14" s="998"/>
      <c r="M14" s="998"/>
      <c r="N14" s="998"/>
      <c r="O14" s="998"/>
      <c r="P14" s="999"/>
    </row>
    <row r="15" spans="1:17" ht="20.25" customHeight="1" x14ac:dyDescent="0.2">
      <c r="B15" s="392" t="s">
        <v>7</v>
      </c>
      <c r="C15" s="396" t="s">
        <v>2083</v>
      </c>
      <c r="D15" s="1000" t="s">
        <v>307</v>
      </c>
      <c r="E15" s="1001" t="s">
        <v>395</v>
      </c>
      <c r="F15" s="1001" t="s">
        <v>430</v>
      </c>
      <c r="G15" s="998"/>
      <c r="H15" s="998"/>
      <c r="I15" s="998"/>
      <c r="J15" s="998"/>
      <c r="K15" s="998"/>
      <c r="L15" s="998"/>
      <c r="M15" s="998"/>
      <c r="N15" s="998"/>
      <c r="O15" s="998"/>
      <c r="P15" s="999"/>
    </row>
    <row r="16" spans="1:17" ht="20.25" customHeight="1" x14ac:dyDescent="0.2">
      <c r="B16" s="392" t="s">
        <v>8</v>
      </c>
      <c r="C16" s="396" t="s">
        <v>2084</v>
      </c>
      <c r="D16" s="1000" t="s">
        <v>308</v>
      </c>
      <c r="E16" s="1001" t="s">
        <v>551</v>
      </c>
      <c r="F16" s="1001" t="s">
        <v>552</v>
      </c>
      <c r="G16" s="998"/>
      <c r="H16" s="998"/>
      <c r="I16" s="998"/>
      <c r="J16" s="998"/>
      <c r="K16" s="998"/>
      <c r="L16" s="998"/>
      <c r="M16" s="998"/>
      <c r="N16" s="998"/>
      <c r="O16" s="998"/>
      <c r="P16" s="999"/>
    </row>
    <row r="17" spans="2:16" ht="20.25" customHeight="1" x14ac:dyDescent="0.2">
      <c r="B17" s="392" t="s">
        <v>9</v>
      </c>
      <c r="C17" s="396" t="s">
        <v>2085</v>
      </c>
      <c r="D17" s="1000" t="s">
        <v>309</v>
      </c>
      <c r="E17" s="1001" t="s">
        <v>548</v>
      </c>
      <c r="F17" s="1001" t="s">
        <v>549</v>
      </c>
      <c r="G17" s="998"/>
      <c r="H17" s="998"/>
      <c r="I17" s="998"/>
      <c r="J17" s="998"/>
      <c r="K17" s="998"/>
      <c r="L17" s="998"/>
      <c r="M17" s="998"/>
      <c r="N17" s="998"/>
      <c r="O17" s="998"/>
      <c r="P17" s="999"/>
    </row>
    <row r="18" spans="2:16" ht="20.25" customHeight="1" x14ac:dyDescent="0.2">
      <c r="B18" s="392" t="s">
        <v>10</v>
      </c>
      <c r="C18" s="396" t="s">
        <v>2086</v>
      </c>
      <c r="D18" s="1000" t="s">
        <v>372</v>
      </c>
      <c r="E18" s="1001" t="s">
        <v>396</v>
      </c>
      <c r="F18" s="1001" t="s">
        <v>431</v>
      </c>
      <c r="G18" s="998"/>
      <c r="H18" s="998"/>
      <c r="I18" s="998"/>
      <c r="J18" s="998"/>
      <c r="K18" s="998"/>
      <c r="L18" s="998"/>
      <c r="M18" s="998"/>
      <c r="N18" s="998"/>
      <c r="O18" s="998"/>
      <c r="P18" s="999"/>
    </row>
    <row r="19" spans="2:16" s="380" customFormat="1" ht="38.25" customHeight="1" x14ac:dyDescent="0.2">
      <c r="B19" s="392"/>
      <c r="C19" s="395" t="s">
        <v>2087</v>
      </c>
      <c r="D19" s="997"/>
      <c r="E19" s="998"/>
      <c r="F19" s="998"/>
      <c r="G19" s="998"/>
      <c r="H19" s="998"/>
      <c r="I19" s="998"/>
      <c r="J19" s="998"/>
      <c r="K19" s="998"/>
      <c r="L19" s="998"/>
      <c r="M19" s="998"/>
      <c r="N19" s="998"/>
      <c r="O19" s="998"/>
      <c r="P19" s="999"/>
    </row>
    <row r="20" spans="2:16" ht="24.75" customHeight="1" x14ac:dyDescent="0.2">
      <c r="B20" s="392" t="s">
        <v>11</v>
      </c>
      <c r="C20" s="396" t="s">
        <v>2082</v>
      </c>
      <c r="D20" s="1000" t="s">
        <v>373</v>
      </c>
      <c r="E20" s="1001" t="s">
        <v>888</v>
      </c>
      <c r="F20" s="1001" t="s">
        <v>553</v>
      </c>
      <c r="G20" s="1001" t="s">
        <v>566</v>
      </c>
      <c r="H20" s="1001" t="s">
        <v>577</v>
      </c>
      <c r="I20" s="1001" t="s">
        <v>685</v>
      </c>
      <c r="J20" s="998"/>
      <c r="K20" s="998"/>
      <c r="L20" s="998"/>
      <c r="M20" s="998"/>
      <c r="N20" s="998"/>
      <c r="O20" s="998"/>
      <c r="P20" s="999"/>
    </row>
    <row r="21" spans="2:16" ht="24.75" customHeight="1" x14ac:dyDescent="0.2">
      <c r="B21" s="392" t="s">
        <v>12</v>
      </c>
      <c r="C21" s="397" t="s">
        <v>2083</v>
      </c>
      <c r="D21" s="1002" t="s">
        <v>374</v>
      </c>
      <c r="E21" s="1003" t="s">
        <v>889</v>
      </c>
      <c r="F21" s="1003" t="s">
        <v>554</v>
      </c>
      <c r="G21" s="1003" t="s">
        <v>1002</v>
      </c>
      <c r="H21" s="1003" t="s">
        <v>494</v>
      </c>
      <c r="I21" s="1003" t="s">
        <v>515</v>
      </c>
      <c r="J21" s="1004"/>
      <c r="K21" s="1004"/>
      <c r="L21" s="1004"/>
      <c r="M21" s="1004"/>
      <c r="N21" s="1004"/>
      <c r="O21" s="1004"/>
      <c r="P21" s="1005"/>
    </row>
    <row r="22" spans="2:16" ht="36.75" customHeight="1" thickBot="1" x14ac:dyDescent="0.25">
      <c r="B22" s="398" t="s">
        <v>13</v>
      </c>
      <c r="C22" s="399" t="s">
        <v>2088</v>
      </c>
      <c r="D22" s="1006" t="s">
        <v>310</v>
      </c>
      <c r="E22" s="1007" t="s">
        <v>890</v>
      </c>
      <c r="F22" s="1007" t="s">
        <v>555</v>
      </c>
      <c r="G22" s="1008"/>
      <c r="H22" s="1008"/>
      <c r="I22" s="1008"/>
      <c r="J22" s="1007" t="s">
        <v>695</v>
      </c>
      <c r="K22" s="1007" t="s">
        <v>8281</v>
      </c>
      <c r="L22" s="1007" t="s">
        <v>696</v>
      </c>
      <c r="M22" s="1007" t="s">
        <v>697</v>
      </c>
      <c r="N22" s="1007" t="s">
        <v>698</v>
      </c>
      <c r="O22" s="1007" t="s">
        <v>699</v>
      </c>
      <c r="P22" s="1009" t="s">
        <v>700</v>
      </c>
    </row>
    <row r="23" spans="2:16" ht="16.5" customHeight="1" x14ac:dyDescent="0.2">
      <c r="C23" s="400"/>
      <c r="D23" s="401"/>
      <c r="E23" s="401"/>
      <c r="F23" s="401"/>
      <c r="G23" s="402"/>
      <c r="H23" s="402"/>
      <c r="I23" s="402"/>
      <c r="J23" s="402"/>
      <c r="K23" s="403"/>
      <c r="L23" s="403"/>
    </row>
  </sheetData>
  <mergeCells count="16">
    <mergeCell ref="E5:E6"/>
    <mergeCell ref="F5:F6"/>
    <mergeCell ref="G5:G6"/>
    <mergeCell ref="H5:H6"/>
    <mergeCell ref="B2:P2"/>
    <mergeCell ref="I5:I6"/>
    <mergeCell ref="L5:L6"/>
    <mergeCell ref="M5:M6"/>
    <mergeCell ref="N5:N6"/>
    <mergeCell ref="O5:O6"/>
    <mergeCell ref="P5:P6"/>
    <mergeCell ref="B4:C7"/>
    <mergeCell ref="J4:J6"/>
    <mergeCell ref="K4:K6"/>
    <mergeCell ref="L4:P4"/>
    <mergeCell ref="D5:D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pageSetUpPr fitToPage="1"/>
  </sheetPr>
  <dimension ref="A1:O98"/>
  <sheetViews>
    <sheetView showGridLines="0" zoomScaleNormal="100" workbookViewId="0">
      <selection activeCell="F5" sqref="F5"/>
    </sheetView>
  </sheetViews>
  <sheetFormatPr defaultColWidth="11.42578125" defaultRowHeight="12.75" x14ac:dyDescent="0.2"/>
  <cols>
    <col min="1" max="1" width="1.5703125" style="406" customWidth="1"/>
    <col min="2" max="2" width="8.42578125" style="406" customWidth="1"/>
    <col min="3" max="3" width="24.42578125" style="405" customWidth="1"/>
    <col min="4" max="4" width="47.28515625" style="405" customWidth="1"/>
    <col min="5" max="11" width="18.5703125" style="406" customWidth="1"/>
    <col min="12" max="12" width="16" style="406" customWidth="1"/>
    <col min="13" max="14" width="17.85546875" style="406" customWidth="1"/>
    <col min="15" max="15" width="20.28515625" style="406" customWidth="1"/>
    <col min="16" max="16384" width="11.42578125" style="406"/>
  </cols>
  <sheetData>
    <row r="1" spans="1:15" ht="11.25" customHeight="1" thickBot="1" x14ac:dyDescent="0.25">
      <c r="A1" s="404"/>
      <c r="B1" s="404"/>
    </row>
    <row r="2" spans="1:15" ht="22.5" customHeight="1" thickBot="1" x14ac:dyDescent="0.25">
      <c r="B2" s="1788" t="s">
        <v>2751</v>
      </c>
      <c r="C2" s="1789"/>
      <c r="D2" s="1789"/>
      <c r="E2" s="1789"/>
      <c r="F2" s="1789"/>
      <c r="G2" s="1789"/>
      <c r="H2" s="1789"/>
      <c r="I2" s="1789"/>
      <c r="J2" s="1789"/>
      <c r="K2" s="1789"/>
      <c r="L2" s="1789"/>
      <c r="M2" s="1789"/>
      <c r="N2" s="1790"/>
      <c r="O2" s="407"/>
    </row>
    <row r="3" spans="1:15" ht="7.5" customHeight="1" thickBot="1" x14ac:dyDescent="0.25"/>
    <row r="4" spans="1:15" x14ac:dyDescent="0.2">
      <c r="B4" s="1780" t="s">
        <v>1645</v>
      </c>
      <c r="C4" s="1781"/>
      <c r="D4" s="1782"/>
      <c r="E4" s="1786" t="s">
        <v>2752</v>
      </c>
      <c r="F4" s="1786"/>
      <c r="G4" s="1786"/>
      <c r="H4" s="1786"/>
      <c r="I4" s="1786"/>
      <c r="J4" s="1786"/>
      <c r="K4" s="1787"/>
      <c r="L4" s="1778" t="s">
        <v>2753</v>
      </c>
      <c r="M4" s="1791" t="s">
        <v>1646</v>
      </c>
      <c r="N4" s="1792"/>
    </row>
    <row r="5" spans="1:15" ht="51" x14ac:dyDescent="0.2">
      <c r="B5" s="1783"/>
      <c r="C5" s="1784"/>
      <c r="D5" s="1785"/>
      <c r="E5" s="408" t="s">
        <v>1647</v>
      </c>
      <c r="F5" s="409" t="s">
        <v>1648</v>
      </c>
      <c r="G5" s="409" t="s">
        <v>1649</v>
      </c>
      <c r="H5" s="409" t="s">
        <v>1650</v>
      </c>
      <c r="I5" s="409" t="s">
        <v>1651</v>
      </c>
      <c r="J5" s="409" t="s">
        <v>1652</v>
      </c>
      <c r="K5" s="409" t="s">
        <v>1653</v>
      </c>
      <c r="L5" s="1779"/>
      <c r="M5" s="410" t="s">
        <v>1654</v>
      </c>
      <c r="N5" s="411" t="s">
        <v>1655</v>
      </c>
    </row>
    <row r="6" spans="1:15" x14ac:dyDescent="0.2">
      <c r="B6" s="412" t="s">
        <v>1186</v>
      </c>
      <c r="C6" s="1793"/>
      <c r="D6" s="1794"/>
      <c r="E6" s="413" t="s">
        <v>2171</v>
      </c>
      <c r="F6" s="413" t="s">
        <v>2172</v>
      </c>
      <c r="G6" s="413" t="s">
        <v>2173</v>
      </c>
      <c r="H6" s="413" t="s">
        <v>2174</v>
      </c>
      <c r="I6" s="413" t="s">
        <v>2175</v>
      </c>
      <c r="J6" s="413" t="s">
        <v>2176</v>
      </c>
      <c r="K6" s="413" t="s">
        <v>2177</v>
      </c>
      <c r="L6" s="413" t="s">
        <v>2178</v>
      </c>
      <c r="M6" s="413" t="s">
        <v>2179</v>
      </c>
      <c r="N6" s="414" t="s">
        <v>2180</v>
      </c>
    </row>
    <row r="7" spans="1:15" x14ac:dyDescent="0.2">
      <c r="B7" s="412" t="s">
        <v>2171</v>
      </c>
      <c r="C7" s="1775" t="s">
        <v>2766</v>
      </c>
      <c r="D7" s="415" t="s">
        <v>2754</v>
      </c>
      <c r="E7" s="1016" t="s">
        <v>3274</v>
      </c>
      <c r="F7" s="1017" t="s">
        <v>3275</v>
      </c>
      <c r="G7" s="1017" t="s">
        <v>3276</v>
      </c>
      <c r="H7" s="1017" t="s">
        <v>3277</v>
      </c>
      <c r="I7" s="1017" t="s">
        <v>3278</v>
      </c>
      <c r="J7" s="1017" t="s">
        <v>3279</v>
      </c>
      <c r="K7" s="1017" t="s">
        <v>3280</v>
      </c>
      <c r="L7" s="1017" t="s">
        <v>3281</v>
      </c>
      <c r="M7" s="1018"/>
      <c r="N7" s="1028"/>
    </row>
    <row r="8" spans="1:15" x14ac:dyDescent="0.2">
      <c r="B8" s="412" t="s">
        <v>2172</v>
      </c>
      <c r="C8" s="1776"/>
      <c r="D8" s="415" t="s">
        <v>2755</v>
      </c>
      <c r="E8" s="1020" t="s">
        <v>3367</v>
      </c>
      <c r="F8" s="1021" t="s">
        <v>3368</v>
      </c>
      <c r="G8" s="1021" t="s">
        <v>3369</v>
      </c>
      <c r="H8" s="1021" t="s">
        <v>3370</v>
      </c>
      <c r="I8" s="1021" t="s">
        <v>3371</v>
      </c>
      <c r="J8" s="1021" t="s">
        <v>3372</v>
      </c>
      <c r="K8" s="1021" t="s">
        <v>3373</v>
      </c>
      <c r="L8" s="1021" t="s">
        <v>3374</v>
      </c>
      <c r="M8" s="1021" t="s">
        <v>3375</v>
      </c>
      <c r="N8" s="1029" t="s">
        <v>3376</v>
      </c>
    </row>
    <row r="9" spans="1:15" ht="25.5" x14ac:dyDescent="0.2">
      <c r="B9" s="412" t="s">
        <v>2173</v>
      </c>
      <c r="C9" s="1776"/>
      <c r="D9" s="415" t="s">
        <v>2756</v>
      </c>
      <c r="E9" s="1020" t="s">
        <v>3460</v>
      </c>
      <c r="F9" s="1021" t="s">
        <v>3461</v>
      </c>
      <c r="G9" s="1021" t="s">
        <v>3462</v>
      </c>
      <c r="H9" s="1021" t="s">
        <v>3463</v>
      </c>
      <c r="I9" s="1021" t="s">
        <v>3464</v>
      </c>
      <c r="J9" s="1021" t="s">
        <v>3465</v>
      </c>
      <c r="K9" s="1021" t="s">
        <v>3466</v>
      </c>
      <c r="L9" s="1021" t="s">
        <v>3467</v>
      </c>
      <c r="M9" s="1030"/>
      <c r="N9" s="1031"/>
    </row>
    <row r="10" spans="1:15" ht="25.5" x14ac:dyDescent="0.2">
      <c r="B10" s="412" t="s">
        <v>2174</v>
      </c>
      <c r="C10" s="1776"/>
      <c r="D10" s="415" t="s">
        <v>2093</v>
      </c>
      <c r="E10" s="1020" t="s">
        <v>3553</v>
      </c>
      <c r="F10" s="1021" t="s">
        <v>3554</v>
      </c>
      <c r="G10" s="1021" t="s">
        <v>3555</v>
      </c>
      <c r="H10" s="1021" t="s">
        <v>3556</v>
      </c>
      <c r="I10" s="1021" t="s">
        <v>3557</v>
      </c>
      <c r="J10" s="1021" t="s">
        <v>3558</v>
      </c>
      <c r="K10" s="1021" t="s">
        <v>3559</v>
      </c>
      <c r="L10" s="1021" t="s">
        <v>3560</v>
      </c>
      <c r="M10" s="1030"/>
      <c r="N10" s="1031"/>
    </row>
    <row r="11" spans="1:15" x14ac:dyDescent="0.2">
      <c r="B11" s="412" t="s">
        <v>2175</v>
      </c>
      <c r="C11" s="1776"/>
      <c r="D11" s="415" t="s">
        <v>2094</v>
      </c>
      <c r="E11" s="1020" t="s">
        <v>3643</v>
      </c>
      <c r="F11" s="1021" t="s">
        <v>3644</v>
      </c>
      <c r="G11" s="1021" t="s">
        <v>3645</v>
      </c>
      <c r="H11" s="1021" t="s">
        <v>3646</v>
      </c>
      <c r="I11" s="1021" t="s">
        <v>3647</v>
      </c>
      <c r="J11" s="1021" t="s">
        <v>3648</v>
      </c>
      <c r="K11" s="1021" t="s">
        <v>3649</v>
      </c>
      <c r="L11" s="1021" t="s">
        <v>3650</v>
      </c>
      <c r="M11" s="1030"/>
      <c r="N11" s="1031"/>
    </row>
    <row r="12" spans="1:15" x14ac:dyDescent="0.2">
      <c r="B12" s="412" t="s">
        <v>2176</v>
      </c>
      <c r="C12" s="1776"/>
      <c r="D12" s="415" t="s">
        <v>2092</v>
      </c>
      <c r="E12" s="1020" t="s">
        <v>3736</v>
      </c>
      <c r="F12" s="1021" t="s">
        <v>3737</v>
      </c>
      <c r="G12" s="1021" t="s">
        <v>3738</v>
      </c>
      <c r="H12" s="1021" t="s">
        <v>3739</v>
      </c>
      <c r="I12" s="1021" t="s">
        <v>3740</v>
      </c>
      <c r="J12" s="1021" t="s">
        <v>3741</v>
      </c>
      <c r="K12" s="1021" t="s">
        <v>3742</v>
      </c>
      <c r="L12" s="1021" t="s">
        <v>3743</v>
      </c>
      <c r="M12" s="1030"/>
      <c r="N12" s="1031"/>
    </row>
    <row r="13" spans="1:15" x14ac:dyDescent="0.2">
      <c r="B13" s="416" t="s">
        <v>2177</v>
      </c>
      <c r="C13" s="1776"/>
      <c r="D13" s="415" t="s">
        <v>2757</v>
      </c>
      <c r="E13" s="1020" t="s">
        <v>3829</v>
      </c>
      <c r="F13" s="1021" t="s">
        <v>3830</v>
      </c>
      <c r="G13" s="1021" t="s">
        <v>3831</v>
      </c>
      <c r="H13" s="1021" t="s">
        <v>3832</v>
      </c>
      <c r="I13" s="1021" t="s">
        <v>3833</v>
      </c>
      <c r="J13" s="1021" t="s">
        <v>3834</v>
      </c>
      <c r="K13" s="1021" t="s">
        <v>3835</v>
      </c>
      <c r="L13" s="1021" t="s">
        <v>3836</v>
      </c>
      <c r="M13" s="1022"/>
      <c r="N13" s="1031"/>
    </row>
    <row r="14" spans="1:15" ht="25.5" x14ac:dyDescent="0.2">
      <c r="B14" s="412" t="s">
        <v>2178</v>
      </c>
      <c r="C14" s="1776"/>
      <c r="D14" s="415" t="s">
        <v>2758</v>
      </c>
      <c r="E14" s="1032" t="s">
        <v>3922</v>
      </c>
      <c r="F14" s="1033" t="s">
        <v>3923</v>
      </c>
      <c r="G14" s="1033" t="s">
        <v>3924</v>
      </c>
      <c r="H14" s="1033" t="s">
        <v>3925</v>
      </c>
      <c r="I14" s="1033" t="s">
        <v>3926</v>
      </c>
      <c r="J14" s="1033" t="s">
        <v>3927</v>
      </c>
      <c r="K14" s="1033" t="s">
        <v>3928</v>
      </c>
      <c r="L14" s="1033" t="s">
        <v>3929</v>
      </c>
      <c r="M14" s="1034"/>
      <c r="N14" s="1035"/>
    </row>
    <row r="15" spans="1:15" x14ac:dyDescent="0.2">
      <c r="B15" s="412" t="s">
        <v>2181</v>
      </c>
      <c r="C15" s="1775" t="s">
        <v>2767</v>
      </c>
      <c r="D15" s="415" t="s">
        <v>2754</v>
      </c>
      <c r="E15" s="1016" t="s">
        <v>4196</v>
      </c>
      <c r="F15" s="1017" t="s">
        <v>4197</v>
      </c>
      <c r="G15" s="1017" t="s">
        <v>4198</v>
      </c>
      <c r="H15" s="1017" t="s">
        <v>4199</v>
      </c>
      <c r="I15" s="1017" t="s">
        <v>4200</v>
      </c>
      <c r="J15" s="1017" t="s">
        <v>4201</v>
      </c>
      <c r="K15" s="1017" t="s">
        <v>4202</v>
      </c>
      <c r="L15" s="1017" t="s">
        <v>4203</v>
      </c>
      <c r="M15" s="1018"/>
      <c r="N15" s="1028"/>
    </row>
    <row r="16" spans="1:15" x14ac:dyDescent="0.2">
      <c r="B16" s="412" t="s">
        <v>2182</v>
      </c>
      <c r="C16" s="1776"/>
      <c r="D16" s="415" t="s">
        <v>2755</v>
      </c>
      <c r="E16" s="1020" t="s">
        <v>4286</v>
      </c>
      <c r="F16" s="1021" t="s">
        <v>4287</v>
      </c>
      <c r="G16" s="1021" t="s">
        <v>4288</v>
      </c>
      <c r="H16" s="1021" t="s">
        <v>4289</v>
      </c>
      <c r="I16" s="1021" t="s">
        <v>4290</v>
      </c>
      <c r="J16" s="1021" t="s">
        <v>4291</v>
      </c>
      <c r="K16" s="1021" t="s">
        <v>4292</v>
      </c>
      <c r="L16" s="1021" t="s">
        <v>4293</v>
      </c>
      <c r="M16" s="1021" t="s">
        <v>4294</v>
      </c>
      <c r="N16" s="1029" t="s">
        <v>4295</v>
      </c>
    </row>
    <row r="17" spans="2:14" ht="25.5" x14ac:dyDescent="0.2">
      <c r="B17" s="412" t="s">
        <v>2183</v>
      </c>
      <c r="C17" s="1776"/>
      <c r="D17" s="415" t="s">
        <v>2756</v>
      </c>
      <c r="E17" s="1020" t="s">
        <v>4377</v>
      </c>
      <c r="F17" s="1021" t="s">
        <v>4378</v>
      </c>
      <c r="G17" s="1021" t="s">
        <v>4379</v>
      </c>
      <c r="H17" s="1021" t="s">
        <v>4380</v>
      </c>
      <c r="I17" s="1021" t="s">
        <v>4381</v>
      </c>
      <c r="J17" s="1021" t="s">
        <v>4382</v>
      </c>
      <c r="K17" s="1021" t="s">
        <v>4383</v>
      </c>
      <c r="L17" s="1021" t="s">
        <v>4384</v>
      </c>
      <c r="M17" s="1030"/>
      <c r="N17" s="1031"/>
    </row>
    <row r="18" spans="2:14" ht="25.5" x14ac:dyDescent="0.2">
      <c r="B18" s="412" t="s">
        <v>2184</v>
      </c>
      <c r="C18" s="1776"/>
      <c r="D18" s="415" t="s">
        <v>2093</v>
      </c>
      <c r="E18" s="1020" t="s">
        <v>4468</v>
      </c>
      <c r="F18" s="1021" t="s">
        <v>4469</v>
      </c>
      <c r="G18" s="1021" t="s">
        <v>4470</v>
      </c>
      <c r="H18" s="1021" t="s">
        <v>4471</v>
      </c>
      <c r="I18" s="1021" t="s">
        <v>4472</v>
      </c>
      <c r="J18" s="1021" t="s">
        <v>4473</v>
      </c>
      <c r="K18" s="1021" t="s">
        <v>4474</v>
      </c>
      <c r="L18" s="1021" t="s">
        <v>4475</v>
      </c>
      <c r="M18" s="1030"/>
      <c r="N18" s="1031"/>
    </row>
    <row r="19" spans="2:14" x14ac:dyDescent="0.2">
      <c r="B19" s="412" t="s">
        <v>2185</v>
      </c>
      <c r="C19" s="1776"/>
      <c r="D19" s="415" t="s">
        <v>2094</v>
      </c>
      <c r="E19" s="1020" t="s">
        <v>4561</v>
      </c>
      <c r="F19" s="1021" t="s">
        <v>4562</v>
      </c>
      <c r="G19" s="1021" t="s">
        <v>4563</v>
      </c>
      <c r="H19" s="1021" t="s">
        <v>4564</v>
      </c>
      <c r="I19" s="1021" t="s">
        <v>4565</v>
      </c>
      <c r="J19" s="1021" t="s">
        <v>4566</v>
      </c>
      <c r="K19" s="1021" t="s">
        <v>4567</v>
      </c>
      <c r="L19" s="1021" t="s">
        <v>4568</v>
      </c>
      <c r="M19" s="1030"/>
      <c r="N19" s="1031"/>
    </row>
    <row r="20" spans="2:14" x14ac:dyDescent="0.2">
      <c r="B20" s="412" t="s">
        <v>2186</v>
      </c>
      <c r="C20" s="1776"/>
      <c r="D20" s="415" t="s">
        <v>2092</v>
      </c>
      <c r="E20" s="1020" t="s">
        <v>4654</v>
      </c>
      <c r="F20" s="1021" t="s">
        <v>4655</v>
      </c>
      <c r="G20" s="1021" t="s">
        <v>4656</v>
      </c>
      <c r="H20" s="1021" t="s">
        <v>4657</v>
      </c>
      <c r="I20" s="1021" t="s">
        <v>4658</v>
      </c>
      <c r="J20" s="1021" t="s">
        <v>4659</v>
      </c>
      <c r="K20" s="1021" t="s">
        <v>4660</v>
      </c>
      <c r="L20" s="1021" t="s">
        <v>4661</v>
      </c>
      <c r="M20" s="1030"/>
      <c r="N20" s="1031"/>
    </row>
    <row r="21" spans="2:14" x14ac:dyDescent="0.2">
      <c r="B21" s="412" t="s">
        <v>2187</v>
      </c>
      <c r="C21" s="1776"/>
      <c r="D21" s="415" t="s">
        <v>2757</v>
      </c>
      <c r="E21" s="1020" t="s">
        <v>4747</v>
      </c>
      <c r="F21" s="1021" t="s">
        <v>4748</v>
      </c>
      <c r="G21" s="1021" t="s">
        <v>4749</v>
      </c>
      <c r="H21" s="1021" t="s">
        <v>4750</v>
      </c>
      <c r="I21" s="1021" t="s">
        <v>4751</v>
      </c>
      <c r="J21" s="1021" t="s">
        <v>4752</v>
      </c>
      <c r="K21" s="1021" t="s">
        <v>4753</v>
      </c>
      <c r="L21" s="1021" t="s">
        <v>4754</v>
      </c>
      <c r="M21" s="1022"/>
      <c r="N21" s="1031"/>
    </row>
    <row r="22" spans="2:14" ht="25.5" x14ac:dyDescent="0.2">
      <c r="B22" s="412" t="s">
        <v>2188</v>
      </c>
      <c r="C22" s="1776"/>
      <c r="D22" s="415" t="s">
        <v>2758</v>
      </c>
      <c r="E22" s="1032" t="s">
        <v>4840</v>
      </c>
      <c r="F22" s="1033" t="s">
        <v>4841</v>
      </c>
      <c r="G22" s="1033" t="s">
        <v>4842</v>
      </c>
      <c r="H22" s="1033" t="s">
        <v>4843</v>
      </c>
      <c r="I22" s="1033" t="s">
        <v>4844</v>
      </c>
      <c r="J22" s="1033" t="s">
        <v>4845</v>
      </c>
      <c r="K22" s="1033" t="s">
        <v>4846</v>
      </c>
      <c r="L22" s="1033" t="s">
        <v>4847</v>
      </c>
      <c r="M22" s="1034"/>
      <c r="N22" s="1035"/>
    </row>
    <row r="23" spans="2:14" x14ac:dyDescent="0.2">
      <c r="B23" s="412" t="s">
        <v>2189</v>
      </c>
      <c r="C23" s="1775" t="s">
        <v>2768</v>
      </c>
      <c r="D23" s="415" t="s">
        <v>2754</v>
      </c>
      <c r="E23" s="1016" t="s">
        <v>8282</v>
      </c>
      <c r="F23" s="1017" t="s">
        <v>8283</v>
      </c>
      <c r="G23" s="1017" t="s">
        <v>8284</v>
      </c>
      <c r="H23" s="1017" t="s">
        <v>8285</v>
      </c>
      <c r="I23" s="1017" t="s">
        <v>5113</v>
      </c>
      <c r="J23" s="1017" t="s">
        <v>5114</v>
      </c>
      <c r="K23" s="1017" t="s">
        <v>5115</v>
      </c>
      <c r="L23" s="1017" t="s">
        <v>5116</v>
      </c>
      <c r="M23" s="1018"/>
      <c r="N23" s="1028"/>
    </row>
    <row r="24" spans="2:14" x14ac:dyDescent="0.2">
      <c r="B24" s="412" t="s">
        <v>2190</v>
      </c>
      <c r="C24" s="1776"/>
      <c r="D24" s="415" t="s">
        <v>2755</v>
      </c>
      <c r="E24" s="1020" t="s">
        <v>8286</v>
      </c>
      <c r="F24" s="1021" t="s">
        <v>8287</v>
      </c>
      <c r="G24" s="1021" t="s">
        <v>8288</v>
      </c>
      <c r="H24" s="1021" t="s">
        <v>8289</v>
      </c>
      <c r="I24" s="1021" t="s">
        <v>5198</v>
      </c>
      <c r="J24" s="1021" t="s">
        <v>5199</v>
      </c>
      <c r="K24" s="1021" t="s">
        <v>5200</v>
      </c>
      <c r="L24" s="1021" t="s">
        <v>5201</v>
      </c>
      <c r="M24" s="1021" t="s">
        <v>5202</v>
      </c>
      <c r="N24" s="1029" t="s">
        <v>5203</v>
      </c>
    </row>
    <row r="25" spans="2:14" ht="25.5" x14ac:dyDescent="0.2">
      <c r="B25" s="412" t="s">
        <v>2191</v>
      </c>
      <c r="C25" s="1776"/>
      <c r="D25" s="415" t="s">
        <v>2756</v>
      </c>
      <c r="E25" s="1020" t="s">
        <v>8290</v>
      </c>
      <c r="F25" s="1021" t="s">
        <v>8291</v>
      </c>
      <c r="G25" s="1021" t="s">
        <v>8292</v>
      </c>
      <c r="H25" s="1021" t="s">
        <v>8293</v>
      </c>
      <c r="I25" s="1021" t="s">
        <v>5282</v>
      </c>
      <c r="J25" s="1021" t="s">
        <v>5283</v>
      </c>
      <c r="K25" s="1021" t="s">
        <v>5284</v>
      </c>
      <c r="L25" s="1021" t="s">
        <v>5285</v>
      </c>
      <c r="M25" s="1030"/>
      <c r="N25" s="1031"/>
    </row>
    <row r="26" spans="2:14" ht="25.5" x14ac:dyDescent="0.2">
      <c r="B26" s="412" t="s">
        <v>2192</v>
      </c>
      <c r="C26" s="1776"/>
      <c r="D26" s="415" t="s">
        <v>2093</v>
      </c>
      <c r="E26" s="1020" t="s">
        <v>8294</v>
      </c>
      <c r="F26" s="1021" t="s">
        <v>8295</v>
      </c>
      <c r="G26" s="1021" t="s">
        <v>8296</v>
      </c>
      <c r="H26" s="1021" t="s">
        <v>8297</v>
      </c>
      <c r="I26" s="1021" t="s">
        <v>5366</v>
      </c>
      <c r="J26" s="1021" t="s">
        <v>5367</v>
      </c>
      <c r="K26" s="1021" t="s">
        <v>5368</v>
      </c>
      <c r="L26" s="1021" t="s">
        <v>5369</v>
      </c>
      <c r="M26" s="1030"/>
      <c r="N26" s="1031"/>
    </row>
    <row r="27" spans="2:14" x14ac:dyDescent="0.2">
      <c r="B27" s="412" t="s">
        <v>2193</v>
      </c>
      <c r="C27" s="1776"/>
      <c r="D27" s="415" t="s">
        <v>2094</v>
      </c>
      <c r="E27" s="1020" t="s">
        <v>8298</v>
      </c>
      <c r="F27" s="1021" t="s">
        <v>8299</v>
      </c>
      <c r="G27" s="1021" t="s">
        <v>8300</v>
      </c>
      <c r="H27" s="1021" t="s">
        <v>8301</v>
      </c>
      <c r="I27" s="1021" t="s">
        <v>5451</v>
      </c>
      <c r="J27" s="1021" t="s">
        <v>5452</v>
      </c>
      <c r="K27" s="1021" t="s">
        <v>5453</v>
      </c>
      <c r="L27" s="1021" t="s">
        <v>5454</v>
      </c>
      <c r="M27" s="1030"/>
      <c r="N27" s="1031"/>
    </row>
    <row r="28" spans="2:14" x14ac:dyDescent="0.2">
      <c r="B28" s="412" t="s">
        <v>2194</v>
      </c>
      <c r="C28" s="1776"/>
      <c r="D28" s="415" t="s">
        <v>2092</v>
      </c>
      <c r="E28" s="1020" t="s">
        <v>8302</v>
      </c>
      <c r="F28" s="1021" t="s">
        <v>8303</v>
      </c>
      <c r="G28" s="1021" t="s">
        <v>8304</v>
      </c>
      <c r="H28" s="1021" t="s">
        <v>8305</v>
      </c>
      <c r="I28" s="1021" t="s">
        <v>5536</v>
      </c>
      <c r="J28" s="1021" t="s">
        <v>5537</v>
      </c>
      <c r="K28" s="1021" t="s">
        <v>5538</v>
      </c>
      <c r="L28" s="1021" t="s">
        <v>5539</v>
      </c>
      <c r="M28" s="1030"/>
      <c r="N28" s="1031"/>
    </row>
    <row r="29" spans="2:14" x14ac:dyDescent="0.2">
      <c r="B29" s="412" t="s">
        <v>2195</v>
      </c>
      <c r="C29" s="1776"/>
      <c r="D29" s="415" t="s">
        <v>2757</v>
      </c>
      <c r="E29" s="1020" t="s">
        <v>8306</v>
      </c>
      <c r="F29" s="1021" t="s">
        <v>8307</v>
      </c>
      <c r="G29" s="1021" t="s">
        <v>8308</v>
      </c>
      <c r="H29" s="1021" t="s">
        <v>8309</v>
      </c>
      <c r="I29" s="1021" t="s">
        <v>5623</v>
      </c>
      <c r="J29" s="1021" t="s">
        <v>5624</v>
      </c>
      <c r="K29" s="1021" t="s">
        <v>5625</v>
      </c>
      <c r="L29" s="1021" t="s">
        <v>5626</v>
      </c>
      <c r="M29" s="1022"/>
      <c r="N29" s="1031"/>
    </row>
    <row r="30" spans="2:14" ht="25.5" x14ac:dyDescent="0.2">
      <c r="B30" s="412" t="s">
        <v>2196</v>
      </c>
      <c r="C30" s="1776"/>
      <c r="D30" s="415" t="s">
        <v>2758</v>
      </c>
      <c r="E30" s="1032" t="s">
        <v>8310</v>
      </c>
      <c r="F30" s="1033" t="s">
        <v>8311</v>
      </c>
      <c r="G30" s="1033" t="s">
        <v>8312</v>
      </c>
      <c r="H30" s="1033" t="s">
        <v>8313</v>
      </c>
      <c r="I30" s="1033" t="s">
        <v>5710</v>
      </c>
      <c r="J30" s="1033" t="s">
        <v>5711</v>
      </c>
      <c r="K30" s="1033" t="s">
        <v>5712</v>
      </c>
      <c r="L30" s="1033" t="s">
        <v>5713</v>
      </c>
      <c r="M30" s="1034"/>
      <c r="N30" s="1035"/>
    </row>
    <row r="31" spans="2:14" x14ac:dyDescent="0.2">
      <c r="B31" s="412" t="s">
        <v>2197</v>
      </c>
      <c r="C31" s="1775" t="s">
        <v>2769</v>
      </c>
      <c r="D31" s="415" t="s">
        <v>2759</v>
      </c>
      <c r="E31" s="1016" t="s">
        <v>8314</v>
      </c>
      <c r="F31" s="1017" t="s">
        <v>8315</v>
      </c>
      <c r="G31" s="1017" t="s">
        <v>8316</v>
      </c>
      <c r="H31" s="1017" t="s">
        <v>8317</v>
      </c>
      <c r="I31" s="1017" t="s">
        <v>5971</v>
      </c>
      <c r="J31" s="1017" t="s">
        <v>5972</v>
      </c>
      <c r="K31" s="1017" t="s">
        <v>5973</v>
      </c>
      <c r="L31" s="1017" t="s">
        <v>5974</v>
      </c>
      <c r="M31" s="1018"/>
      <c r="N31" s="1028"/>
    </row>
    <row r="32" spans="2:14" x14ac:dyDescent="0.2">
      <c r="B32" s="412" t="s">
        <v>2198</v>
      </c>
      <c r="C32" s="1776"/>
      <c r="D32" s="415" t="s">
        <v>2755</v>
      </c>
      <c r="E32" s="1020" t="s">
        <v>8318</v>
      </c>
      <c r="F32" s="1021" t="s">
        <v>8319</v>
      </c>
      <c r="G32" s="1021" t="s">
        <v>8320</v>
      </c>
      <c r="H32" s="1021" t="s">
        <v>8321</v>
      </c>
      <c r="I32" s="1021" t="s">
        <v>6058</v>
      </c>
      <c r="J32" s="1021" t="s">
        <v>6059</v>
      </c>
      <c r="K32" s="1021" t="s">
        <v>6060</v>
      </c>
      <c r="L32" s="1021" t="s">
        <v>6061</v>
      </c>
      <c r="M32" s="1021" t="s">
        <v>6062</v>
      </c>
      <c r="N32" s="1029" t="s">
        <v>6063</v>
      </c>
    </row>
    <row r="33" spans="2:14" ht="25.5" x14ac:dyDescent="0.2">
      <c r="B33" s="412" t="s">
        <v>2199</v>
      </c>
      <c r="C33" s="1776"/>
      <c r="D33" s="415" t="s">
        <v>2756</v>
      </c>
      <c r="E33" s="1020" t="s">
        <v>8322</v>
      </c>
      <c r="F33" s="1021" t="s">
        <v>8323</v>
      </c>
      <c r="G33" s="1021" t="s">
        <v>8324</v>
      </c>
      <c r="H33" s="1021" t="s">
        <v>8325</v>
      </c>
      <c r="I33" s="1021" t="s">
        <v>6145</v>
      </c>
      <c r="J33" s="1021" t="s">
        <v>6146</v>
      </c>
      <c r="K33" s="1021" t="s">
        <v>6147</v>
      </c>
      <c r="L33" s="1021" t="s">
        <v>6148</v>
      </c>
      <c r="M33" s="1030"/>
      <c r="N33" s="1031"/>
    </row>
    <row r="34" spans="2:14" ht="25.5" x14ac:dyDescent="0.2">
      <c r="B34" s="412" t="s">
        <v>2200</v>
      </c>
      <c r="C34" s="1776"/>
      <c r="D34" s="415" t="s">
        <v>2093</v>
      </c>
      <c r="E34" s="1020" t="s">
        <v>8326</v>
      </c>
      <c r="F34" s="1021" t="s">
        <v>8327</v>
      </c>
      <c r="G34" s="1021" t="s">
        <v>8328</v>
      </c>
      <c r="H34" s="1021" t="s">
        <v>8329</v>
      </c>
      <c r="I34" s="1021" t="s">
        <v>6230</v>
      </c>
      <c r="J34" s="1021" t="s">
        <v>6231</v>
      </c>
      <c r="K34" s="1021" t="s">
        <v>6232</v>
      </c>
      <c r="L34" s="1021" t="s">
        <v>6233</v>
      </c>
      <c r="M34" s="1030"/>
      <c r="N34" s="1031"/>
    </row>
    <row r="35" spans="2:14" x14ac:dyDescent="0.2">
      <c r="B35" s="412" t="s">
        <v>2201</v>
      </c>
      <c r="C35" s="1776"/>
      <c r="D35" s="415" t="s">
        <v>2094</v>
      </c>
      <c r="E35" s="1020" t="s">
        <v>8330</v>
      </c>
      <c r="F35" s="1021" t="s">
        <v>8331</v>
      </c>
      <c r="G35" s="1021" t="s">
        <v>8332</v>
      </c>
      <c r="H35" s="1021" t="s">
        <v>8333</v>
      </c>
      <c r="I35" s="1021" t="s">
        <v>6314</v>
      </c>
      <c r="J35" s="1021" t="s">
        <v>6315</v>
      </c>
      <c r="K35" s="1021" t="s">
        <v>6316</v>
      </c>
      <c r="L35" s="1021" t="s">
        <v>6317</v>
      </c>
      <c r="M35" s="1030"/>
      <c r="N35" s="1031"/>
    </row>
    <row r="36" spans="2:14" x14ac:dyDescent="0.2">
      <c r="B36" s="412" t="s">
        <v>2202</v>
      </c>
      <c r="C36" s="1776"/>
      <c r="D36" s="415" t="s">
        <v>2092</v>
      </c>
      <c r="E36" s="1020" t="s">
        <v>8334</v>
      </c>
      <c r="F36" s="1021" t="s">
        <v>8335</v>
      </c>
      <c r="G36" s="1021" t="s">
        <v>8336</v>
      </c>
      <c r="H36" s="1021" t="s">
        <v>8337</v>
      </c>
      <c r="I36" s="1021" t="s">
        <v>6398</v>
      </c>
      <c r="J36" s="1021" t="s">
        <v>6399</v>
      </c>
      <c r="K36" s="1021" t="s">
        <v>6400</v>
      </c>
      <c r="L36" s="1021" t="s">
        <v>6401</v>
      </c>
      <c r="M36" s="1030"/>
      <c r="N36" s="1031"/>
    </row>
    <row r="37" spans="2:14" x14ac:dyDescent="0.2">
      <c r="B37" s="412" t="s">
        <v>2203</v>
      </c>
      <c r="C37" s="1776"/>
      <c r="D37" s="415" t="s">
        <v>2757</v>
      </c>
      <c r="E37" s="1020" t="s">
        <v>8338</v>
      </c>
      <c r="F37" s="1021" t="s">
        <v>8339</v>
      </c>
      <c r="G37" s="1021" t="s">
        <v>8340</v>
      </c>
      <c r="H37" s="1021" t="s">
        <v>8341</v>
      </c>
      <c r="I37" s="1021" t="s">
        <v>6483</v>
      </c>
      <c r="J37" s="1021" t="s">
        <v>6484</v>
      </c>
      <c r="K37" s="1021" t="s">
        <v>6485</v>
      </c>
      <c r="L37" s="1021" t="s">
        <v>6486</v>
      </c>
      <c r="M37" s="1022"/>
      <c r="N37" s="1031"/>
    </row>
    <row r="38" spans="2:14" ht="25.5" x14ac:dyDescent="0.2">
      <c r="B38" s="412" t="s">
        <v>2204</v>
      </c>
      <c r="C38" s="1776"/>
      <c r="D38" s="415" t="s">
        <v>2758</v>
      </c>
      <c r="E38" s="1032" t="s">
        <v>8342</v>
      </c>
      <c r="F38" s="1033" t="s">
        <v>8343</v>
      </c>
      <c r="G38" s="1033" t="s">
        <v>8344</v>
      </c>
      <c r="H38" s="1033" t="s">
        <v>8345</v>
      </c>
      <c r="I38" s="1033" t="s">
        <v>6568</v>
      </c>
      <c r="J38" s="1033" t="s">
        <v>6569</v>
      </c>
      <c r="K38" s="1033" t="s">
        <v>6570</v>
      </c>
      <c r="L38" s="1033" t="s">
        <v>6571</v>
      </c>
      <c r="M38" s="1034"/>
      <c r="N38" s="1035"/>
    </row>
    <row r="39" spans="2:14" x14ac:dyDescent="0.2">
      <c r="B39" s="412" t="s">
        <v>2205</v>
      </c>
      <c r="C39" s="1775" t="s">
        <v>2770</v>
      </c>
      <c r="D39" s="415" t="s">
        <v>2754</v>
      </c>
      <c r="E39" s="1016" t="s">
        <v>8346</v>
      </c>
      <c r="F39" s="1017" t="s">
        <v>8347</v>
      </c>
      <c r="G39" s="1017" t="s">
        <v>8348</v>
      </c>
      <c r="H39" s="1017" t="s">
        <v>8349</v>
      </c>
      <c r="I39" s="1017" t="s">
        <v>6829</v>
      </c>
      <c r="J39" s="1017" t="s">
        <v>6830</v>
      </c>
      <c r="K39" s="1017" t="s">
        <v>6831</v>
      </c>
      <c r="L39" s="1017" t="s">
        <v>6832</v>
      </c>
      <c r="M39" s="1018"/>
      <c r="N39" s="1028"/>
    </row>
    <row r="40" spans="2:14" x14ac:dyDescent="0.2">
      <c r="B40" s="412" t="s">
        <v>2206</v>
      </c>
      <c r="C40" s="1776"/>
      <c r="D40" s="415" t="s">
        <v>2755</v>
      </c>
      <c r="E40" s="1020" t="s">
        <v>8350</v>
      </c>
      <c r="F40" s="1021" t="s">
        <v>8351</v>
      </c>
      <c r="G40" s="1021" t="s">
        <v>8352</v>
      </c>
      <c r="H40" s="1021" t="s">
        <v>8353</v>
      </c>
      <c r="I40" s="1021" t="s">
        <v>6916</v>
      </c>
      <c r="J40" s="1021" t="s">
        <v>6917</v>
      </c>
      <c r="K40" s="1021" t="s">
        <v>6918</v>
      </c>
      <c r="L40" s="1021" t="s">
        <v>6919</v>
      </c>
      <c r="M40" s="1021" t="s">
        <v>6920</v>
      </c>
      <c r="N40" s="1029" t="s">
        <v>6921</v>
      </c>
    </row>
    <row r="41" spans="2:14" ht="25.5" x14ac:dyDescent="0.2">
      <c r="B41" s="412" t="s">
        <v>2207</v>
      </c>
      <c r="C41" s="1776"/>
      <c r="D41" s="415" t="s">
        <v>2756</v>
      </c>
      <c r="E41" s="1020" t="s">
        <v>8354</v>
      </c>
      <c r="F41" s="1021" t="s">
        <v>8355</v>
      </c>
      <c r="G41" s="1021" t="s">
        <v>8356</v>
      </c>
      <c r="H41" s="1021" t="s">
        <v>8357</v>
      </c>
      <c r="I41" s="1021" t="s">
        <v>7003</v>
      </c>
      <c r="J41" s="1021" t="s">
        <v>7004</v>
      </c>
      <c r="K41" s="1021" t="s">
        <v>7005</v>
      </c>
      <c r="L41" s="1021" t="s">
        <v>7006</v>
      </c>
      <c r="M41" s="1030"/>
      <c r="N41" s="1031"/>
    </row>
    <row r="42" spans="2:14" ht="25.5" x14ac:dyDescent="0.2">
      <c r="B42" s="412" t="s">
        <v>2208</v>
      </c>
      <c r="C42" s="1776"/>
      <c r="D42" s="415" t="s">
        <v>2093</v>
      </c>
      <c r="E42" s="1020" t="s">
        <v>8358</v>
      </c>
      <c r="F42" s="1021" t="s">
        <v>8359</v>
      </c>
      <c r="G42" s="1021" t="s">
        <v>8360</v>
      </c>
      <c r="H42" s="1021" t="s">
        <v>8361</v>
      </c>
      <c r="I42" s="1021" t="s">
        <v>8362</v>
      </c>
      <c r="J42" s="1021" t="s">
        <v>8363</v>
      </c>
      <c r="K42" s="1021" t="s">
        <v>8364</v>
      </c>
      <c r="L42" s="1021" t="s">
        <v>8365</v>
      </c>
      <c r="M42" s="1030"/>
      <c r="N42" s="1031"/>
    </row>
    <row r="43" spans="2:14" x14ac:dyDescent="0.2">
      <c r="B43" s="412" t="s">
        <v>2209</v>
      </c>
      <c r="C43" s="1776"/>
      <c r="D43" s="415" t="s">
        <v>2094</v>
      </c>
      <c r="E43" s="1020" t="s">
        <v>8366</v>
      </c>
      <c r="F43" s="1021" t="s">
        <v>8367</v>
      </c>
      <c r="G43" s="1021" t="s">
        <v>8368</v>
      </c>
      <c r="H43" s="1021" t="s">
        <v>8369</v>
      </c>
      <c r="I43" s="1021" t="s">
        <v>8370</v>
      </c>
      <c r="J43" s="1021" t="s">
        <v>8371</v>
      </c>
      <c r="K43" s="1021" t="s">
        <v>8372</v>
      </c>
      <c r="L43" s="1021" t="s">
        <v>8373</v>
      </c>
      <c r="M43" s="1030"/>
      <c r="N43" s="1031"/>
    </row>
    <row r="44" spans="2:14" x14ac:dyDescent="0.2">
      <c r="B44" s="412" t="s">
        <v>2210</v>
      </c>
      <c r="C44" s="1776"/>
      <c r="D44" s="415" t="s">
        <v>2092</v>
      </c>
      <c r="E44" s="1020" t="s">
        <v>8374</v>
      </c>
      <c r="F44" s="1021" t="s">
        <v>8375</v>
      </c>
      <c r="G44" s="1021" t="s">
        <v>8376</v>
      </c>
      <c r="H44" s="1021" t="s">
        <v>8377</v>
      </c>
      <c r="I44" s="1021" t="s">
        <v>8378</v>
      </c>
      <c r="J44" s="1021" t="s">
        <v>8379</v>
      </c>
      <c r="K44" s="1021" t="s">
        <v>8380</v>
      </c>
      <c r="L44" s="1021" t="s">
        <v>8381</v>
      </c>
      <c r="M44" s="1030"/>
      <c r="N44" s="1031"/>
    </row>
    <row r="45" spans="2:14" x14ac:dyDescent="0.2">
      <c r="B45" s="412" t="s">
        <v>2211</v>
      </c>
      <c r="C45" s="1776"/>
      <c r="D45" s="415" t="s">
        <v>2757</v>
      </c>
      <c r="E45" s="1020" t="s">
        <v>8382</v>
      </c>
      <c r="F45" s="1021" t="s">
        <v>8383</v>
      </c>
      <c r="G45" s="1021" t="s">
        <v>8384</v>
      </c>
      <c r="H45" s="1021" t="s">
        <v>8385</v>
      </c>
      <c r="I45" s="1021" t="s">
        <v>8386</v>
      </c>
      <c r="J45" s="1021" t="s">
        <v>8387</v>
      </c>
      <c r="K45" s="1021" t="s">
        <v>8388</v>
      </c>
      <c r="L45" s="1021" t="s">
        <v>8389</v>
      </c>
      <c r="M45" s="1022"/>
      <c r="N45" s="1031"/>
    </row>
    <row r="46" spans="2:14" ht="25.5" x14ac:dyDescent="0.2">
      <c r="B46" s="412" t="s">
        <v>2212</v>
      </c>
      <c r="C46" s="1776"/>
      <c r="D46" s="415" t="s">
        <v>2758</v>
      </c>
      <c r="E46" s="1032" t="s">
        <v>8390</v>
      </c>
      <c r="F46" s="1033" t="s">
        <v>8391</v>
      </c>
      <c r="G46" s="1033" t="s">
        <v>8392</v>
      </c>
      <c r="H46" s="1033" t="s">
        <v>8393</v>
      </c>
      <c r="I46" s="1033" t="s">
        <v>8394</v>
      </c>
      <c r="J46" s="1033" t="s">
        <v>8395</v>
      </c>
      <c r="K46" s="1033" t="s">
        <v>8396</v>
      </c>
      <c r="L46" s="1033" t="s">
        <v>8397</v>
      </c>
      <c r="M46" s="1034"/>
      <c r="N46" s="1035"/>
    </row>
    <row r="47" spans="2:14" x14ac:dyDescent="0.2">
      <c r="B47" s="412" t="s">
        <v>2213</v>
      </c>
      <c r="C47" s="1775" t="s">
        <v>2771</v>
      </c>
      <c r="D47" s="415" t="s">
        <v>2754</v>
      </c>
      <c r="E47" s="1016" t="s">
        <v>8398</v>
      </c>
      <c r="F47" s="1017" t="s">
        <v>8399</v>
      </c>
      <c r="G47" s="1017" t="s">
        <v>8400</v>
      </c>
      <c r="H47" s="1017" t="s">
        <v>8401</v>
      </c>
      <c r="I47" s="1017" t="s">
        <v>8402</v>
      </c>
      <c r="J47" s="1017" t="s">
        <v>8403</v>
      </c>
      <c r="K47" s="1017" t="s">
        <v>8404</v>
      </c>
      <c r="L47" s="1017" t="s">
        <v>8405</v>
      </c>
      <c r="M47" s="1018"/>
      <c r="N47" s="1028"/>
    </row>
    <row r="48" spans="2:14" x14ac:dyDescent="0.2">
      <c r="B48" s="412" t="s">
        <v>2214</v>
      </c>
      <c r="C48" s="1776"/>
      <c r="D48" s="415" t="s">
        <v>2755</v>
      </c>
      <c r="E48" s="1020" t="s">
        <v>8406</v>
      </c>
      <c r="F48" s="1021" t="s">
        <v>8407</v>
      </c>
      <c r="G48" s="1021" t="s">
        <v>8408</v>
      </c>
      <c r="H48" s="1021" t="s">
        <v>8409</v>
      </c>
      <c r="I48" s="1021" t="s">
        <v>8410</v>
      </c>
      <c r="J48" s="1021" t="s">
        <v>8411</v>
      </c>
      <c r="K48" s="1021" t="s">
        <v>8412</v>
      </c>
      <c r="L48" s="1021" t="s">
        <v>8413</v>
      </c>
      <c r="M48" s="1021" t="s">
        <v>8414</v>
      </c>
      <c r="N48" s="1029" t="s">
        <v>8415</v>
      </c>
    </row>
    <row r="49" spans="2:14" ht="25.5" x14ac:dyDescent="0.2">
      <c r="B49" s="412" t="s">
        <v>2215</v>
      </c>
      <c r="C49" s="1776"/>
      <c r="D49" s="415" t="s">
        <v>2756</v>
      </c>
      <c r="E49" s="1020" t="s">
        <v>8416</v>
      </c>
      <c r="F49" s="1021" t="s">
        <v>8417</v>
      </c>
      <c r="G49" s="1021" t="s">
        <v>8418</v>
      </c>
      <c r="H49" s="1021" t="s">
        <v>8419</v>
      </c>
      <c r="I49" s="1021" t="s">
        <v>8420</v>
      </c>
      <c r="J49" s="1021" t="s">
        <v>8421</v>
      </c>
      <c r="K49" s="1021" t="s">
        <v>8422</v>
      </c>
      <c r="L49" s="1021" t="s">
        <v>8423</v>
      </c>
      <c r="M49" s="1030"/>
      <c r="N49" s="1031"/>
    </row>
    <row r="50" spans="2:14" ht="25.5" x14ac:dyDescent="0.2">
      <c r="B50" s="412" t="s">
        <v>2216</v>
      </c>
      <c r="C50" s="1776"/>
      <c r="D50" s="415" t="s">
        <v>2093</v>
      </c>
      <c r="E50" s="1020" t="s">
        <v>8424</v>
      </c>
      <c r="F50" s="1021" t="s">
        <v>8425</v>
      </c>
      <c r="G50" s="1021" t="s">
        <v>8426</v>
      </c>
      <c r="H50" s="1021" t="s">
        <v>8427</v>
      </c>
      <c r="I50" s="1021" t="s">
        <v>8428</v>
      </c>
      <c r="J50" s="1021" t="s">
        <v>8429</v>
      </c>
      <c r="K50" s="1021" t="s">
        <v>8430</v>
      </c>
      <c r="L50" s="1021" t="s">
        <v>8431</v>
      </c>
      <c r="M50" s="1030"/>
      <c r="N50" s="1031"/>
    </row>
    <row r="51" spans="2:14" x14ac:dyDescent="0.2">
      <c r="B51" s="412" t="s">
        <v>2217</v>
      </c>
      <c r="C51" s="1776"/>
      <c r="D51" s="415" t="s">
        <v>2094</v>
      </c>
      <c r="E51" s="1020" t="s">
        <v>8432</v>
      </c>
      <c r="F51" s="1021" t="s">
        <v>8433</v>
      </c>
      <c r="G51" s="1021" t="s">
        <v>8434</v>
      </c>
      <c r="H51" s="1021" t="s">
        <v>8435</v>
      </c>
      <c r="I51" s="1021" t="s">
        <v>8436</v>
      </c>
      <c r="J51" s="1021" t="s">
        <v>8437</v>
      </c>
      <c r="K51" s="1021" t="s">
        <v>8438</v>
      </c>
      <c r="L51" s="1021" t="s">
        <v>8439</v>
      </c>
      <c r="M51" s="1030"/>
      <c r="N51" s="1031"/>
    </row>
    <row r="52" spans="2:14" x14ac:dyDescent="0.2">
      <c r="B52" s="412" t="s">
        <v>2218</v>
      </c>
      <c r="C52" s="1776"/>
      <c r="D52" s="415" t="s">
        <v>2092</v>
      </c>
      <c r="E52" s="1020" t="s">
        <v>8440</v>
      </c>
      <c r="F52" s="1021" t="s">
        <v>8441</v>
      </c>
      <c r="G52" s="1021" t="s">
        <v>8442</v>
      </c>
      <c r="H52" s="1021" t="s">
        <v>8443</v>
      </c>
      <c r="I52" s="1021" t="s">
        <v>8444</v>
      </c>
      <c r="J52" s="1021" t="s">
        <v>8445</v>
      </c>
      <c r="K52" s="1021" t="s">
        <v>8446</v>
      </c>
      <c r="L52" s="1021" t="s">
        <v>8447</v>
      </c>
      <c r="M52" s="1030"/>
      <c r="N52" s="1031"/>
    </row>
    <row r="53" spans="2:14" x14ac:dyDescent="0.2">
      <c r="B53" s="412" t="s">
        <v>2219</v>
      </c>
      <c r="C53" s="1776"/>
      <c r="D53" s="415" t="s">
        <v>2757</v>
      </c>
      <c r="E53" s="1020" t="s">
        <v>8448</v>
      </c>
      <c r="F53" s="1021" t="s">
        <v>8449</v>
      </c>
      <c r="G53" s="1021" t="s">
        <v>8450</v>
      </c>
      <c r="H53" s="1021" t="s">
        <v>8451</v>
      </c>
      <c r="I53" s="1021" t="s">
        <v>8452</v>
      </c>
      <c r="J53" s="1021" t="s">
        <v>8453</v>
      </c>
      <c r="K53" s="1021" t="s">
        <v>8454</v>
      </c>
      <c r="L53" s="1021" t="s">
        <v>8455</v>
      </c>
      <c r="M53" s="1022"/>
      <c r="N53" s="1031"/>
    </row>
    <row r="54" spans="2:14" ht="25.5" x14ac:dyDescent="0.2">
      <c r="B54" s="412" t="s">
        <v>2220</v>
      </c>
      <c r="C54" s="1776"/>
      <c r="D54" s="415" t="s">
        <v>2758</v>
      </c>
      <c r="E54" s="1032" t="s">
        <v>8456</v>
      </c>
      <c r="F54" s="1033" t="s">
        <v>8457</v>
      </c>
      <c r="G54" s="1033" t="s">
        <v>8458</v>
      </c>
      <c r="H54" s="1033" t="s">
        <v>8459</v>
      </c>
      <c r="I54" s="1033" t="s">
        <v>8460</v>
      </c>
      <c r="J54" s="1033" t="s">
        <v>8461</v>
      </c>
      <c r="K54" s="1033" t="s">
        <v>8462</v>
      </c>
      <c r="L54" s="1033" t="s">
        <v>8463</v>
      </c>
      <c r="M54" s="1034"/>
      <c r="N54" s="1035"/>
    </row>
    <row r="55" spans="2:14" x14ac:dyDescent="0.2">
      <c r="B55" s="412" t="s">
        <v>2221</v>
      </c>
      <c r="C55" s="1775" t="s">
        <v>2772</v>
      </c>
      <c r="D55" s="415" t="s">
        <v>2754</v>
      </c>
      <c r="E55" s="1016" t="s">
        <v>8464</v>
      </c>
      <c r="F55" s="1017" t="s">
        <v>8465</v>
      </c>
      <c r="G55" s="1017" t="s">
        <v>8466</v>
      </c>
      <c r="H55" s="1017" t="s">
        <v>8467</v>
      </c>
      <c r="I55" s="1017" t="s">
        <v>8468</v>
      </c>
      <c r="J55" s="1017" t="s">
        <v>8469</v>
      </c>
      <c r="K55" s="1017" t="s">
        <v>8470</v>
      </c>
      <c r="L55" s="1017" t="s">
        <v>8471</v>
      </c>
      <c r="M55" s="1018"/>
      <c r="N55" s="1028"/>
    </row>
    <row r="56" spans="2:14" x14ac:dyDescent="0.2">
      <c r="B56" s="412" t="s">
        <v>2222</v>
      </c>
      <c r="C56" s="1776"/>
      <c r="D56" s="415" t="s">
        <v>2755</v>
      </c>
      <c r="E56" s="1020" t="s">
        <v>8472</v>
      </c>
      <c r="F56" s="1021" t="s">
        <v>8473</v>
      </c>
      <c r="G56" s="1021" t="s">
        <v>8474</v>
      </c>
      <c r="H56" s="1021" t="s">
        <v>8475</v>
      </c>
      <c r="I56" s="1021" t="s">
        <v>8476</v>
      </c>
      <c r="J56" s="1021" t="s">
        <v>8477</v>
      </c>
      <c r="K56" s="1021" t="s">
        <v>8478</v>
      </c>
      <c r="L56" s="1021" t="s">
        <v>8479</v>
      </c>
      <c r="M56" s="1021" t="s">
        <v>8480</v>
      </c>
      <c r="N56" s="1029" t="s">
        <v>8481</v>
      </c>
    </row>
    <row r="57" spans="2:14" ht="25.5" x14ac:dyDescent="0.2">
      <c r="B57" s="412" t="s">
        <v>2223</v>
      </c>
      <c r="C57" s="1776"/>
      <c r="D57" s="415" t="s">
        <v>2756</v>
      </c>
      <c r="E57" s="1020" t="s">
        <v>8482</v>
      </c>
      <c r="F57" s="1021" t="s">
        <v>8483</v>
      </c>
      <c r="G57" s="1021" t="s">
        <v>8484</v>
      </c>
      <c r="H57" s="1021" t="s">
        <v>8485</v>
      </c>
      <c r="I57" s="1021" t="s">
        <v>8486</v>
      </c>
      <c r="J57" s="1021" t="s">
        <v>8487</v>
      </c>
      <c r="K57" s="1021" t="s">
        <v>8488</v>
      </c>
      <c r="L57" s="1021" t="s">
        <v>8489</v>
      </c>
      <c r="M57" s="1030"/>
      <c r="N57" s="1031"/>
    </row>
    <row r="58" spans="2:14" ht="25.5" x14ac:dyDescent="0.2">
      <c r="B58" s="412" t="s">
        <v>2224</v>
      </c>
      <c r="C58" s="1776"/>
      <c r="D58" s="415" t="s">
        <v>2093</v>
      </c>
      <c r="E58" s="1020" t="s">
        <v>8490</v>
      </c>
      <c r="F58" s="1021" t="s">
        <v>8491</v>
      </c>
      <c r="G58" s="1021" t="s">
        <v>8492</v>
      </c>
      <c r="H58" s="1021" t="s">
        <v>8493</v>
      </c>
      <c r="I58" s="1021" t="s">
        <v>8494</v>
      </c>
      <c r="J58" s="1021" t="s">
        <v>8495</v>
      </c>
      <c r="K58" s="1021" t="s">
        <v>8496</v>
      </c>
      <c r="L58" s="1021" t="s">
        <v>8497</v>
      </c>
      <c r="M58" s="1030"/>
      <c r="N58" s="1031"/>
    </row>
    <row r="59" spans="2:14" x14ac:dyDescent="0.2">
      <c r="B59" s="412" t="s">
        <v>2225</v>
      </c>
      <c r="C59" s="1776"/>
      <c r="D59" s="415" t="s">
        <v>2094</v>
      </c>
      <c r="E59" s="1020" t="s">
        <v>8498</v>
      </c>
      <c r="F59" s="1021" t="s">
        <v>8499</v>
      </c>
      <c r="G59" s="1021" t="s">
        <v>8500</v>
      </c>
      <c r="H59" s="1021" t="s">
        <v>8501</v>
      </c>
      <c r="I59" s="1021" t="s">
        <v>8502</v>
      </c>
      <c r="J59" s="1021" t="s">
        <v>8503</v>
      </c>
      <c r="K59" s="1021" t="s">
        <v>8504</v>
      </c>
      <c r="L59" s="1021" t="s">
        <v>8505</v>
      </c>
      <c r="M59" s="1030"/>
      <c r="N59" s="1031"/>
    </row>
    <row r="60" spans="2:14" x14ac:dyDescent="0.2">
      <c r="B60" s="412" t="s">
        <v>2226</v>
      </c>
      <c r="C60" s="1776"/>
      <c r="D60" s="415" t="s">
        <v>2092</v>
      </c>
      <c r="E60" s="1020" t="s">
        <v>8506</v>
      </c>
      <c r="F60" s="1021" t="s">
        <v>8507</v>
      </c>
      <c r="G60" s="1021" t="s">
        <v>8508</v>
      </c>
      <c r="H60" s="1021" t="s">
        <v>8509</v>
      </c>
      <c r="I60" s="1021" t="s">
        <v>8510</v>
      </c>
      <c r="J60" s="1021" t="s">
        <v>8511</v>
      </c>
      <c r="K60" s="1021" t="s">
        <v>8512</v>
      </c>
      <c r="L60" s="1021" t="s">
        <v>8513</v>
      </c>
      <c r="M60" s="1030"/>
      <c r="N60" s="1031"/>
    </row>
    <row r="61" spans="2:14" x14ac:dyDescent="0.2">
      <c r="B61" s="412" t="s">
        <v>2227</v>
      </c>
      <c r="C61" s="1776"/>
      <c r="D61" s="415" t="s">
        <v>2757</v>
      </c>
      <c r="E61" s="1020" t="s">
        <v>8514</v>
      </c>
      <c r="F61" s="1021" t="s">
        <v>8515</v>
      </c>
      <c r="G61" s="1021" t="s">
        <v>8516</v>
      </c>
      <c r="H61" s="1021" t="s">
        <v>8517</v>
      </c>
      <c r="I61" s="1021" t="s">
        <v>8518</v>
      </c>
      <c r="J61" s="1021" t="s">
        <v>8519</v>
      </c>
      <c r="K61" s="1021" t="s">
        <v>8520</v>
      </c>
      <c r="L61" s="1021" t="s">
        <v>8521</v>
      </c>
      <c r="M61" s="1022"/>
      <c r="N61" s="1031"/>
    </row>
    <row r="62" spans="2:14" ht="25.5" x14ac:dyDescent="0.2">
      <c r="B62" s="412" t="s">
        <v>2228</v>
      </c>
      <c r="C62" s="1776"/>
      <c r="D62" s="415" t="s">
        <v>2758</v>
      </c>
      <c r="E62" s="1032" t="s">
        <v>8522</v>
      </c>
      <c r="F62" s="1033" t="s">
        <v>8523</v>
      </c>
      <c r="G62" s="1033" t="s">
        <v>8524</v>
      </c>
      <c r="H62" s="1033" t="s">
        <v>8525</v>
      </c>
      <c r="I62" s="1033" t="s">
        <v>8526</v>
      </c>
      <c r="J62" s="1033" t="s">
        <v>8527</v>
      </c>
      <c r="K62" s="1033" t="s">
        <v>8528</v>
      </c>
      <c r="L62" s="1033" t="s">
        <v>8529</v>
      </c>
      <c r="M62" s="1034"/>
      <c r="N62" s="1035"/>
    </row>
    <row r="63" spans="2:14" x14ac:dyDescent="0.2">
      <c r="B63" s="412" t="s">
        <v>2229</v>
      </c>
      <c r="C63" s="1775" t="s">
        <v>2773</v>
      </c>
      <c r="D63" s="415" t="s">
        <v>2754</v>
      </c>
      <c r="E63" s="1016" t="s">
        <v>8530</v>
      </c>
      <c r="F63" s="1017" t="s">
        <v>8531</v>
      </c>
      <c r="G63" s="1017" t="s">
        <v>8532</v>
      </c>
      <c r="H63" s="1017" t="s">
        <v>8533</v>
      </c>
      <c r="I63" s="1017" t="s">
        <v>8534</v>
      </c>
      <c r="J63" s="1017" t="s">
        <v>8535</v>
      </c>
      <c r="K63" s="1017" t="s">
        <v>8536</v>
      </c>
      <c r="L63" s="1017" t="s">
        <v>8537</v>
      </c>
      <c r="M63" s="1018"/>
      <c r="N63" s="1028"/>
    </row>
    <row r="64" spans="2:14" x14ac:dyDescent="0.2">
      <c r="B64" s="412" t="s">
        <v>2230</v>
      </c>
      <c r="C64" s="1776"/>
      <c r="D64" s="415" t="s">
        <v>2755</v>
      </c>
      <c r="E64" s="1020" t="s">
        <v>8538</v>
      </c>
      <c r="F64" s="1021" t="s">
        <v>8539</v>
      </c>
      <c r="G64" s="1021" t="s">
        <v>8540</v>
      </c>
      <c r="H64" s="1021" t="s">
        <v>8541</v>
      </c>
      <c r="I64" s="1021" t="s">
        <v>8542</v>
      </c>
      <c r="J64" s="1021" t="s">
        <v>8543</v>
      </c>
      <c r="K64" s="1021" t="s">
        <v>8544</v>
      </c>
      <c r="L64" s="1021" t="s">
        <v>8545</v>
      </c>
      <c r="M64" s="1021" t="s">
        <v>8546</v>
      </c>
      <c r="N64" s="1029" t="s">
        <v>8547</v>
      </c>
    </row>
    <row r="65" spans="2:14" ht="25.5" x14ac:dyDescent="0.2">
      <c r="B65" s="412" t="s">
        <v>2231</v>
      </c>
      <c r="C65" s="1776"/>
      <c r="D65" s="415" t="s">
        <v>2756</v>
      </c>
      <c r="E65" s="1020" t="s">
        <v>8548</v>
      </c>
      <c r="F65" s="1021" t="s">
        <v>8549</v>
      </c>
      <c r="G65" s="1021" t="s">
        <v>8550</v>
      </c>
      <c r="H65" s="1021" t="s">
        <v>8551</v>
      </c>
      <c r="I65" s="1021" t="s">
        <v>8552</v>
      </c>
      <c r="J65" s="1021" t="s">
        <v>8553</v>
      </c>
      <c r="K65" s="1021" t="s">
        <v>8554</v>
      </c>
      <c r="L65" s="1021" t="s">
        <v>8555</v>
      </c>
      <c r="M65" s="1030"/>
      <c r="N65" s="1031"/>
    </row>
    <row r="66" spans="2:14" ht="25.5" x14ac:dyDescent="0.2">
      <c r="B66" s="412" t="s">
        <v>2232</v>
      </c>
      <c r="C66" s="1776"/>
      <c r="D66" s="415" t="s">
        <v>2093</v>
      </c>
      <c r="E66" s="1020" t="s">
        <v>8556</v>
      </c>
      <c r="F66" s="1021" t="s">
        <v>8557</v>
      </c>
      <c r="G66" s="1021" t="s">
        <v>8558</v>
      </c>
      <c r="H66" s="1021" t="s">
        <v>8559</v>
      </c>
      <c r="I66" s="1021" t="s">
        <v>8560</v>
      </c>
      <c r="J66" s="1021" t="s">
        <v>8561</v>
      </c>
      <c r="K66" s="1021" t="s">
        <v>8562</v>
      </c>
      <c r="L66" s="1021" t="s">
        <v>8563</v>
      </c>
      <c r="M66" s="1030"/>
      <c r="N66" s="1031"/>
    </row>
    <row r="67" spans="2:14" x14ac:dyDescent="0.2">
      <c r="B67" s="412" t="s">
        <v>2233</v>
      </c>
      <c r="C67" s="1776"/>
      <c r="D67" s="415" t="s">
        <v>2094</v>
      </c>
      <c r="E67" s="1020" t="s">
        <v>8564</v>
      </c>
      <c r="F67" s="1021" t="s">
        <v>8565</v>
      </c>
      <c r="G67" s="1021" t="s">
        <v>8566</v>
      </c>
      <c r="H67" s="1021" t="s">
        <v>8567</v>
      </c>
      <c r="I67" s="1021" t="s">
        <v>8568</v>
      </c>
      <c r="J67" s="1021" t="s">
        <v>8569</v>
      </c>
      <c r="K67" s="1021" t="s">
        <v>8570</v>
      </c>
      <c r="L67" s="1021" t="s">
        <v>8571</v>
      </c>
      <c r="M67" s="1030"/>
      <c r="N67" s="1031"/>
    </row>
    <row r="68" spans="2:14" x14ac:dyDescent="0.2">
      <c r="B68" s="412" t="s">
        <v>2234</v>
      </c>
      <c r="C68" s="1776"/>
      <c r="D68" s="415" t="s">
        <v>2092</v>
      </c>
      <c r="E68" s="1020" t="s">
        <v>8572</v>
      </c>
      <c r="F68" s="1021" t="s">
        <v>8573</v>
      </c>
      <c r="G68" s="1021" t="s">
        <v>8574</v>
      </c>
      <c r="H68" s="1021" t="s">
        <v>8575</v>
      </c>
      <c r="I68" s="1021" t="s">
        <v>8576</v>
      </c>
      <c r="J68" s="1021" t="s">
        <v>8577</v>
      </c>
      <c r="K68" s="1021" t="s">
        <v>8578</v>
      </c>
      <c r="L68" s="1021" t="s">
        <v>8579</v>
      </c>
      <c r="M68" s="1030"/>
      <c r="N68" s="1031"/>
    </row>
    <row r="69" spans="2:14" x14ac:dyDescent="0.2">
      <c r="B69" s="412" t="s">
        <v>2235</v>
      </c>
      <c r="C69" s="1776"/>
      <c r="D69" s="415" t="s">
        <v>2757</v>
      </c>
      <c r="E69" s="1020" t="s">
        <v>8580</v>
      </c>
      <c r="F69" s="1021" t="s">
        <v>8581</v>
      </c>
      <c r="G69" s="1021" t="s">
        <v>8582</v>
      </c>
      <c r="H69" s="1021" t="s">
        <v>8583</v>
      </c>
      <c r="I69" s="1021" t="s">
        <v>8584</v>
      </c>
      <c r="J69" s="1021" t="s">
        <v>8585</v>
      </c>
      <c r="K69" s="1021" t="s">
        <v>8586</v>
      </c>
      <c r="L69" s="1021" t="s">
        <v>8587</v>
      </c>
      <c r="M69" s="1022"/>
      <c r="N69" s="1031"/>
    </row>
    <row r="70" spans="2:14" ht="25.5" x14ac:dyDescent="0.2">
      <c r="B70" s="412" t="s">
        <v>2236</v>
      </c>
      <c r="C70" s="1776"/>
      <c r="D70" s="415" t="s">
        <v>2758</v>
      </c>
      <c r="E70" s="1032" t="s">
        <v>8588</v>
      </c>
      <c r="F70" s="1033" t="s">
        <v>8589</v>
      </c>
      <c r="G70" s="1033" t="s">
        <v>8590</v>
      </c>
      <c r="H70" s="1033" t="s">
        <v>8591</v>
      </c>
      <c r="I70" s="1033" t="s">
        <v>8592</v>
      </c>
      <c r="J70" s="1033" t="s">
        <v>8593</v>
      </c>
      <c r="K70" s="1033" t="s">
        <v>8594</v>
      </c>
      <c r="L70" s="1033" t="s">
        <v>8595</v>
      </c>
      <c r="M70" s="1034"/>
      <c r="N70" s="1035"/>
    </row>
    <row r="71" spans="2:14" x14ac:dyDescent="0.2">
      <c r="B71" s="412" t="s">
        <v>2237</v>
      </c>
      <c r="C71" s="1775" t="s">
        <v>2774</v>
      </c>
      <c r="D71" s="415" t="s">
        <v>2754</v>
      </c>
      <c r="E71" s="1016" t="s">
        <v>8596</v>
      </c>
      <c r="F71" s="1017" t="s">
        <v>8597</v>
      </c>
      <c r="G71" s="1017" t="s">
        <v>8598</v>
      </c>
      <c r="H71" s="1017" t="s">
        <v>8599</v>
      </c>
      <c r="I71" s="1017" t="s">
        <v>8600</v>
      </c>
      <c r="J71" s="1017" t="s">
        <v>8601</v>
      </c>
      <c r="K71" s="1017" t="s">
        <v>8602</v>
      </c>
      <c r="L71" s="1017" t="s">
        <v>8603</v>
      </c>
      <c r="M71" s="1018"/>
      <c r="N71" s="1028"/>
    </row>
    <row r="72" spans="2:14" x14ac:dyDescent="0.2">
      <c r="B72" s="412" t="s">
        <v>2238</v>
      </c>
      <c r="C72" s="1776"/>
      <c r="D72" s="415" t="s">
        <v>2755</v>
      </c>
      <c r="E72" s="1020" t="s">
        <v>8604</v>
      </c>
      <c r="F72" s="1021" t="s">
        <v>8605</v>
      </c>
      <c r="G72" s="1021" t="s">
        <v>8606</v>
      </c>
      <c r="H72" s="1021" t="s">
        <v>8607</v>
      </c>
      <c r="I72" s="1021" t="s">
        <v>8608</v>
      </c>
      <c r="J72" s="1021" t="s">
        <v>8609</v>
      </c>
      <c r="K72" s="1021" t="s">
        <v>8610</v>
      </c>
      <c r="L72" s="1021" t="s">
        <v>8611</v>
      </c>
      <c r="M72" s="1021" t="s">
        <v>8612</v>
      </c>
      <c r="N72" s="1029" t="s">
        <v>8613</v>
      </c>
    </row>
    <row r="73" spans="2:14" ht="25.5" x14ac:dyDescent="0.2">
      <c r="B73" s="412" t="s">
        <v>2239</v>
      </c>
      <c r="C73" s="1776"/>
      <c r="D73" s="415" t="s">
        <v>2756</v>
      </c>
      <c r="E73" s="1020" t="s">
        <v>8614</v>
      </c>
      <c r="F73" s="1021" t="s">
        <v>8615</v>
      </c>
      <c r="G73" s="1021" t="s">
        <v>8616</v>
      </c>
      <c r="H73" s="1021" t="s">
        <v>8617</v>
      </c>
      <c r="I73" s="1021" t="s">
        <v>8618</v>
      </c>
      <c r="J73" s="1021" t="s">
        <v>8619</v>
      </c>
      <c r="K73" s="1021" t="s">
        <v>8620</v>
      </c>
      <c r="L73" s="1021" t="s">
        <v>8621</v>
      </c>
      <c r="M73" s="1030"/>
      <c r="N73" s="1031"/>
    </row>
    <row r="74" spans="2:14" ht="25.5" x14ac:dyDescent="0.2">
      <c r="B74" s="412" t="s">
        <v>2240</v>
      </c>
      <c r="C74" s="1776"/>
      <c r="D74" s="415" t="s">
        <v>2093</v>
      </c>
      <c r="E74" s="1020" t="s">
        <v>8622</v>
      </c>
      <c r="F74" s="1021" t="s">
        <v>8623</v>
      </c>
      <c r="G74" s="1021" t="s">
        <v>8624</v>
      </c>
      <c r="H74" s="1021" t="s">
        <v>8625</v>
      </c>
      <c r="I74" s="1021" t="s">
        <v>8626</v>
      </c>
      <c r="J74" s="1021" t="s">
        <v>8627</v>
      </c>
      <c r="K74" s="1021" t="s">
        <v>8628</v>
      </c>
      <c r="L74" s="1021" t="s">
        <v>8629</v>
      </c>
      <c r="M74" s="1030"/>
      <c r="N74" s="1031"/>
    </row>
    <row r="75" spans="2:14" x14ac:dyDescent="0.2">
      <c r="B75" s="412" t="s">
        <v>2241</v>
      </c>
      <c r="C75" s="1776"/>
      <c r="D75" s="415" t="s">
        <v>2094</v>
      </c>
      <c r="E75" s="1020" t="s">
        <v>8630</v>
      </c>
      <c r="F75" s="1021" t="s">
        <v>8631</v>
      </c>
      <c r="G75" s="1021" t="s">
        <v>8632</v>
      </c>
      <c r="H75" s="1021" t="s">
        <v>8633</v>
      </c>
      <c r="I75" s="1021" t="s">
        <v>8634</v>
      </c>
      <c r="J75" s="1021" t="s">
        <v>8635</v>
      </c>
      <c r="K75" s="1021" t="s">
        <v>8636</v>
      </c>
      <c r="L75" s="1021" t="s">
        <v>8637</v>
      </c>
      <c r="M75" s="1030"/>
      <c r="N75" s="1031"/>
    </row>
    <row r="76" spans="2:14" x14ac:dyDescent="0.2">
      <c r="B76" s="412" t="s">
        <v>2242</v>
      </c>
      <c r="C76" s="1776"/>
      <c r="D76" s="415" t="s">
        <v>2092</v>
      </c>
      <c r="E76" s="1020" t="s">
        <v>8638</v>
      </c>
      <c r="F76" s="1021" t="s">
        <v>8639</v>
      </c>
      <c r="G76" s="1021" t="s">
        <v>8640</v>
      </c>
      <c r="H76" s="1021" t="s">
        <v>8641</v>
      </c>
      <c r="I76" s="1021" t="s">
        <v>8642</v>
      </c>
      <c r="J76" s="1021" t="s">
        <v>8643</v>
      </c>
      <c r="K76" s="1021" t="s">
        <v>8644</v>
      </c>
      <c r="L76" s="1021" t="s">
        <v>8645</v>
      </c>
      <c r="M76" s="1030"/>
      <c r="N76" s="1031"/>
    </row>
    <row r="77" spans="2:14" x14ac:dyDescent="0.2">
      <c r="B77" s="412" t="s">
        <v>2243</v>
      </c>
      <c r="C77" s="1776"/>
      <c r="D77" s="415" t="s">
        <v>2757</v>
      </c>
      <c r="E77" s="1020" t="s">
        <v>8646</v>
      </c>
      <c r="F77" s="1021" t="s">
        <v>8647</v>
      </c>
      <c r="G77" s="1021" t="s">
        <v>8648</v>
      </c>
      <c r="H77" s="1021" t="s">
        <v>8649</v>
      </c>
      <c r="I77" s="1021" t="s">
        <v>8650</v>
      </c>
      <c r="J77" s="1021" t="s">
        <v>8651</v>
      </c>
      <c r="K77" s="1021" t="s">
        <v>8652</v>
      </c>
      <c r="L77" s="1021" t="s">
        <v>8653</v>
      </c>
      <c r="M77" s="1022"/>
      <c r="N77" s="1031"/>
    </row>
    <row r="78" spans="2:14" ht="25.5" x14ac:dyDescent="0.2">
      <c r="B78" s="412" t="s">
        <v>2244</v>
      </c>
      <c r="C78" s="1776"/>
      <c r="D78" s="415" t="s">
        <v>2758</v>
      </c>
      <c r="E78" s="1032" t="s">
        <v>8654</v>
      </c>
      <c r="F78" s="1033" t="s">
        <v>8655</v>
      </c>
      <c r="G78" s="1033" t="s">
        <v>8656</v>
      </c>
      <c r="H78" s="1033" t="s">
        <v>8657</v>
      </c>
      <c r="I78" s="1033" t="s">
        <v>8658</v>
      </c>
      <c r="J78" s="1033" t="s">
        <v>8659</v>
      </c>
      <c r="K78" s="1033" t="s">
        <v>8660</v>
      </c>
      <c r="L78" s="1033" t="s">
        <v>8661</v>
      </c>
      <c r="M78" s="1034"/>
      <c r="N78" s="1035"/>
    </row>
    <row r="79" spans="2:14" x14ac:dyDescent="0.2">
      <c r="B79" s="412" t="s">
        <v>2245</v>
      </c>
      <c r="C79" s="1775" t="s">
        <v>2760</v>
      </c>
      <c r="D79" s="415" t="s">
        <v>2761</v>
      </c>
      <c r="E79" s="1016" t="s">
        <v>8662</v>
      </c>
      <c r="F79" s="1017" t="s">
        <v>8663</v>
      </c>
      <c r="G79" s="1017" t="s">
        <v>8664</v>
      </c>
      <c r="H79" s="1017" t="s">
        <v>8665</v>
      </c>
      <c r="I79" s="1017" t="s">
        <v>8666</v>
      </c>
      <c r="J79" s="1017" t="s">
        <v>8667</v>
      </c>
      <c r="K79" s="1017" t="s">
        <v>8668</v>
      </c>
      <c r="L79" s="1017" t="s">
        <v>8669</v>
      </c>
      <c r="M79" s="1018"/>
      <c r="N79" s="1019"/>
    </row>
    <row r="80" spans="2:14" x14ac:dyDescent="0.2">
      <c r="B80" s="412" t="s">
        <v>2246</v>
      </c>
      <c r="C80" s="1776"/>
      <c r="D80" s="415" t="s">
        <v>2095</v>
      </c>
      <c r="E80" s="1020" t="s">
        <v>8670</v>
      </c>
      <c r="F80" s="1021" t="s">
        <v>8671</v>
      </c>
      <c r="G80" s="1021" t="s">
        <v>8672</v>
      </c>
      <c r="H80" s="1021" t="s">
        <v>8673</v>
      </c>
      <c r="I80" s="1021" t="s">
        <v>8674</v>
      </c>
      <c r="J80" s="1021" t="s">
        <v>8675</v>
      </c>
      <c r="K80" s="1021" t="s">
        <v>8676</v>
      </c>
      <c r="L80" s="1021" t="s">
        <v>8677</v>
      </c>
      <c r="M80" s="1022"/>
      <c r="N80" s="1023"/>
    </row>
    <row r="81" spans="2:14" x14ac:dyDescent="0.2">
      <c r="B81" s="412" t="s">
        <v>2247</v>
      </c>
      <c r="C81" s="1776"/>
      <c r="D81" s="415" t="s">
        <v>2096</v>
      </c>
      <c r="E81" s="1020" t="s">
        <v>8678</v>
      </c>
      <c r="F81" s="1021" t="s">
        <v>8679</v>
      </c>
      <c r="G81" s="1021" t="s">
        <v>8680</v>
      </c>
      <c r="H81" s="1021" t="s">
        <v>8681</v>
      </c>
      <c r="I81" s="1021" t="s">
        <v>8682</v>
      </c>
      <c r="J81" s="1021" t="s">
        <v>8683</v>
      </c>
      <c r="K81" s="1021" t="s">
        <v>8684</v>
      </c>
      <c r="L81" s="1021" t="s">
        <v>8685</v>
      </c>
      <c r="M81" s="1022"/>
      <c r="N81" s="1023"/>
    </row>
    <row r="82" spans="2:14" x14ac:dyDescent="0.2">
      <c r="B82" s="412" t="s">
        <v>2248</v>
      </c>
      <c r="C82" s="1776"/>
      <c r="D82" s="415" t="s">
        <v>2097</v>
      </c>
      <c r="E82" s="1020" t="s">
        <v>8686</v>
      </c>
      <c r="F82" s="1021" t="s">
        <v>8687</v>
      </c>
      <c r="G82" s="1021" t="s">
        <v>8688</v>
      </c>
      <c r="H82" s="1021" t="s">
        <v>8689</v>
      </c>
      <c r="I82" s="1021" t="s">
        <v>8690</v>
      </c>
      <c r="J82" s="1021" t="s">
        <v>8691</v>
      </c>
      <c r="K82" s="1021" t="s">
        <v>8692</v>
      </c>
      <c r="L82" s="1021" t="s">
        <v>8693</v>
      </c>
      <c r="M82" s="1022"/>
      <c r="N82" s="1023"/>
    </row>
    <row r="83" spans="2:14" x14ac:dyDescent="0.2">
      <c r="B83" s="412" t="s">
        <v>2249</v>
      </c>
      <c r="C83" s="1776"/>
      <c r="D83" s="415" t="s">
        <v>2098</v>
      </c>
      <c r="E83" s="1020" t="s">
        <v>8694</v>
      </c>
      <c r="F83" s="1021" t="s">
        <v>8695</v>
      </c>
      <c r="G83" s="1021" t="s">
        <v>8696</v>
      </c>
      <c r="H83" s="1021" t="s">
        <v>8697</v>
      </c>
      <c r="I83" s="1021" t="s">
        <v>8698</v>
      </c>
      <c r="J83" s="1021" t="s">
        <v>8699</v>
      </c>
      <c r="K83" s="1021" t="s">
        <v>8700</v>
      </c>
      <c r="L83" s="1021" t="s">
        <v>8701</v>
      </c>
      <c r="M83" s="1022"/>
      <c r="N83" s="1023"/>
    </row>
    <row r="84" spans="2:14" x14ac:dyDescent="0.2">
      <c r="B84" s="412" t="s">
        <v>2250</v>
      </c>
      <c r="C84" s="1776"/>
      <c r="D84" s="415" t="s">
        <v>2762</v>
      </c>
      <c r="E84" s="1020" t="s">
        <v>8702</v>
      </c>
      <c r="F84" s="1021" t="s">
        <v>8703</v>
      </c>
      <c r="G84" s="1021" t="s">
        <v>8704</v>
      </c>
      <c r="H84" s="1021" t="s">
        <v>8705</v>
      </c>
      <c r="I84" s="1021" t="s">
        <v>8706</v>
      </c>
      <c r="J84" s="1021" t="s">
        <v>8707</v>
      </c>
      <c r="K84" s="1021" t="s">
        <v>8708</v>
      </c>
      <c r="L84" s="1021" t="s">
        <v>8709</v>
      </c>
      <c r="M84" s="1022"/>
      <c r="N84" s="1023"/>
    </row>
    <row r="85" spans="2:14" x14ac:dyDescent="0.2">
      <c r="B85" s="412" t="s">
        <v>2251</v>
      </c>
      <c r="C85" s="1776"/>
      <c r="D85" s="415" t="s">
        <v>2095</v>
      </c>
      <c r="E85" s="1020" t="s">
        <v>8710</v>
      </c>
      <c r="F85" s="1021" t="s">
        <v>8711</v>
      </c>
      <c r="G85" s="1021" t="s">
        <v>8712</v>
      </c>
      <c r="H85" s="1021" t="s">
        <v>8713</v>
      </c>
      <c r="I85" s="1021" t="s">
        <v>8714</v>
      </c>
      <c r="J85" s="1021" t="s">
        <v>8715</v>
      </c>
      <c r="K85" s="1021" t="s">
        <v>8716</v>
      </c>
      <c r="L85" s="1021" t="s">
        <v>8717</v>
      </c>
      <c r="M85" s="1022"/>
      <c r="N85" s="1023"/>
    </row>
    <row r="86" spans="2:14" x14ac:dyDescent="0.2">
      <c r="B86" s="412" t="s">
        <v>2252</v>
      </c>
      <c r="C86" s="1776"/>
      <c r="D86" s="415" t="s">
        <v>2096</v>
      </c>
      <c r="E86" s="1020" t="s">
        <v>8718</v>
      </c>
      <c r="F86" s="1021" t="s">
        <v>8719</v>
      </c>
      <c r="G86" s="1021" t="s">
        <v>8720</v>
      </c>
      <c r="H86" s="1021" t="s">
        <v>8721</v>
      </c>
      <c r="I86" s="1021" t="s">
        <v>8722</v>
      </c>
      <c r="J86" s="1021" t="s">
        <v>8723</v>
      </c>
      <c r="K86" s="1021" t="s">
        <v>8724</v>
      </c>
      <c r="L86" s="1021" t="s">
        <v>8725</v>
      </c>
      <c r="M86" s="1022"/>
      <c r="N86" s="1023"/>
    </row>
    <row r="87" spans="2:14" x14ac:dyDescent="0.2">
      <c r="B87" s="412" t="s">
        <v>2253</v>
      </c>
      <c r="C87" s="1776"/>
      <c r="D87" s="415" t="s">
        <v>2097</v>
      </c>
      <c r="E87" s="1020" t="s">
        <v>8726</v>
      </c>
      <c r="F87" s="1021" t="s">
        <v>8727</v>
      </c>
      <c r="G87" s="1021" t="s">
        <v>8728</v>
      </c>
      <c r="H87" s="1021" t="s">
        <v>8729</v>
      </c>
      <c r="I87" s="1021" t="s">
        <v>8730</v>
      </c>
      <c r="J87" s="1021" t="s">
        <v>8731</v>
      </c>
      <c r="K87" s="1021" t="s">
        <v>8732</v>
      </c>
      <c r="L87" s="1021" t="s">
        <v>8733</v>
      </c>
      <c r="M87" s="1022"/>
      <c r="N87" s="1023"/>
    </row>
    <row r="88" spans="2:14" x14ac:dyDescent="0.2">
      <c r="B88" s="412" t="s">
        <v>2254</v>
      </c>
      <c r="C88" s="1776"/>
      <c r="D88" s="415" t="s">
        <v>2098</v>
      </c>
      <c r="E88" s="1020" t="s">
        <v>8734</v>
      </c>
      <c r="F88" s="1021" t="s">
        <v>8735</v>
      </c>
      <c r="G88" s="1021" t="s">
        <v>8736</v>
      </c>
      <c r="H88" s="1021" t="s">
        <v>8737</v>
      </c>
      <c r="I88" s="1021" t="s">
        <v>8738</v>
      </c>
      <c r="J88" s="1021" t="s">
        <v>8739</v>
      </c>
      <c r="K88" s="1021" t="s">
        <v>8740</v>
      </c>
      <c r="L88" s="1021" t="s">
        <v>8741</v>
      </c>
      <c r="M88" s="1022"/>
      <c r="N88" s="1023"/>
    </row>
    <row r="89" spans="2:14" ht="25.5" x14ac:dyDescent="0.2">
      <c r="B89" s="412" t="s">
        <v>2255</v>
      </c>
      <c r="C89" s="1776"/>
      <c r="D89" s="415" t="s">
        <v>2763</v>
      </c>
      <c r="E89" s="1020" t="s">
        <v>8742</v>
      </c>
      <c r="F89" s="1021" t="s">
        <v>8743</v>
      </c>
      <c r="G89" s="1021" t="s">
        <v>8744</v>
      </c>
      <c r="H89" s="1021" t="s">
        <v>8745</v>
      </c>
      <c r="I89" s="1021" t="s">
        <v>8746</v>
      </c>
      <c r="J89" s="1021" t="s">
        <v>8747</v>
      </c>
      <c r="K89" s="1021" t="s">
        <v>8748</v>
      </c>
      <c r="L89" s="1021" t="s">
        <v>8749</v>
      </c>
      <c r="M89" s="1022"/>
      <c r="N89" s="1023"/>
    </row>
    <row r="90" spans="2:14" ht="25.5" x14ac:dyDescent="0.2">
      <c r="B90" s="412" t="s">
        <v>2256</v>
      </c>
      <c r="C90" s="1776"/>
      <c r="D90" s="415" t="s">
        <v>2764</v>
      </c>
      <c r="E90" s="1020" t="s">
        <v>8750</v>
      </c>
      <c r="F90" s="1021" t="s">
        <v>8751</v>
      </c>
      <c r="G90" s="1021" t="s">
        <v>8752</v>
      </c>
      <c r="H90" s="1021" t="s">
        <v>8753</v>
      </c>
      <c r="I90" s="1021" t="s">
        <v>8754</v>
      </c>
      <c r="J90" s="1021" t="s">
        <v>8755</v>
      </c>
      <c r="K90" s="1021" t="s">
        <v>8756</v>
      </c>
      <c r="L90" s="1021" t="s">
        <v>8757</v>
      </c>
      <c r="M90" s="1022"/>
      <c r="N90" s="1023"/>
    </row>
    <row r="91" spans="2:14" ht="25.5" x14ac:dyDescent="0.2">
      <c r="B91" s="412" t="s">
        <v>2257</v>
      </c>
      <c r="C91" s="1776"/>
      <c r="D91" s="415" t="s">
        <v>2765</v>
      </c>
      <c r="E91" s="1020" t="s">
        <v>8758</v>
      </c>
      <c r="F91" s="1021" t="s">
        <v>8759</v>
      </c>
      <c r="G91" s="1021" t="s">
        <v>8760</v>
      </c>
      <c r="H91" s="1021" t="s">
        <v>8761</v>
      </c>
      <c r="I91" s="1021" t="s">
        <v>8762</v>
      </c>
      <c r="J91" s="1021" t="s">
        <v>8763</v>
      </c>
      <c r="K91" s="1021" t="s">
        <v>8764</v>
      </c>
      <c r="L91" s="1021" t="s">
        <v>8765</v>
      </c>
      <c r="M91" s="1022"/>
      <c r="N91" s="1023"/>
    </row>
    <row r="92" spans="2:14" ht="25.5" x14ac:dyDescent="0.2">
      <c r="B92" s="412" t="s">
        <v>2258</v>
      </c>
      <c r="C92" s="1776"/>
      <c r="D92" s="415" t="s">
        <v>2093</v>
      </c>
      <c r="E92" s="1020" t="s">
        <v>8766</v>
      </c>
      <c r="F92" s="1021" t="s">
        <v>8767</v>
      </c>
      <c r="G92" s="1021" t="s">
        <v>8768</v>
      </c>
      <c r="H92" s="1021" t="s">
        <v>8769</v>
      </c>
      <c r="I92" s="1021" t="s">
        <v>8770</v>
      </c>
      <c r="J92" s="1021" t="s">
        <v>8771</v>
      </c>
      <c r="K92" s="1021" t="s">
        <v>8772</v>
      </c>
      <c r="L92" s="1021" t="s">
        <v>8773</v>
      </c>
      <c r="M92" s="1022"/>
      <c r="N92" s="1023"/>
    </row>
    <row r="93" spans="2:14" x14ac:dyDescent="0.2">
      <c r="B93" s="412" t="s">
        <v>2259</v>
      </c>
      <c r="C93" s="1776"/>
      <c r="D93" s="415" t="s">
        <v>2099</v>
      </c>
      <c r="E93" s="1020" t="s">
        <v>8774</v>
      </c>
      <c r="F93" s="1021" t="s">
        <v>8775</v>
      </c>
      <c r="G93" s="1021" t="s">
        <v>8776</v>
      </c>
      <c r="H93" s="1021" t="s">
        <v>8777</v>
      </c>
      <c r="I93" s="1021" t="s">
        <v>8778</v>
      </c>
      <c r="J93" s="1021" t="s">
        <v>8779</v>
      </c>
      <c r="K93" s="1021" t="s">
        <v>8780</v>
      </c>
      <c r="L93" s="1021" t="s">
        <v>8781</v>
      </c>
      <c r="M93" s="1022"/>
      <c r="N93" s="1023"/>
    </row>
    <row r="94" spans="2:14" x14ac:dyDescent="0.2">
      <c r="B94" s="412" t="s">
        <v>2260</v>
      </c>
      <c r="C94" s="1776"/>
      <c r="D94" s="415" t="s">
        <v>2100</v>
      </c>
      <c r="E94" s="1020" t="s">
        <v>8782</v>
      </c>
      <c r="F94" s="1021" t="s">
        <v>8783</v>
      </c>
      <c r="G94" s="1021" t="s">
        <v>8784</v>
      </c>
      <c r="H94" s="1021" t="s">
        <v>8785</v>
      </c>
      <c r="I94" s="1021" t="s">
        <v>8786</v>
      </c>
      <c r="J94" s="1021" t="s">
        <v>8787</v>
      </c>
      <c r="K94" s="1021" t="s">
        <v>8788</v>
      </c>
      <c r="L94" s="1021" t="s">
        <v>8789</v>
      </c>
      <c r="M94" s="1022"/>
      <c r="N94" s="1023"/>
    </row>
    <row r="95" spans="2:14" x14ac:dyDescent="0.2">
      <c r="B95" s="412" t="s">
        <v>2261</v>
      </c>
      <c r="C95" s="1776"/>
      <c r="D95" s="415" t="s">
        <v>2094</v>
      </c>
      <c r="E95" s="1020" t="s">
        <v>8790</v>
      </c>
      <c r="F95" s="1021" t="s">
        <v>8791</v>
      </c>
      <c r="G95" s="1021" t="s">
        <v>8792</v>
      </c>
      <c r="H95" s="1021" t="s">
        <v>8793</v>
      </c>
      <c r="I95" s="1021" t="s">
        <v>8794</v>
      </c>
      <c r="J95" s="1021" t="s">
        <v>8795</v>
      </c>
      <c r="K95" s="1021" t="s">
        <v>8796</v>
      </c>
      <c r="L95" s="1021" t="s">
        <v>8797</v>
      </c>
      <c r="M95" s="1022"/>
      <c r="N95" s="1023"/>
    </row>
    <row r="96" spans="2:14" x14ac:dyDescent="0.2">
      <c r="B96" s="412" t="s">
        <v>2262</v>
      </c>
      <c r="C96" s="1776"/>
      <c r="D96" s="415" t="s">
        <v>2092</v>
      </c>
      <c r="E96" s="1020" t="s">
        <v>8798</v>
      </c>
      <c r="F96" s="1021" t="s">
        <v>8799</v>
      </c>
      <c r="G96" s="1021" t="s">
        <v>8800</v>
      </c>
      <c r="H96" s="1021" t="s">
        <v>8801</v>
      </c>
      <c r="I96" s="1021" t="s">
        <v>8802</v>
      </c>
      <c r="J96" s="1021" t="s">
        <v>8803</v>
      </c>
      <c r="K96" s="1021" t="s">
        <v>8804</v>
      </c>
      <c r="L96" s="1021" t="s">
        <v>8805</v>
      </c>
      <c r="M96" s="1022"/>
      <c r="N96" s="1023"/>
    </row>
    <row r="97" spans="2:14" x14ac:dyDescent="0.2">
      <c r="B97" s="1014" t="s">
        <v>2263</v>
      </c>
      <c r="C97" s="1776"/>
      <c r="D97" s="415" t="s">
        <v>2757</v>
      </c>
      <c r="E97" s="1020" t="s">
        <v>8806</v>
      </c>
      <c r="F97" s="1021" t="s">
        <v>8807</v>
      </c>
      <c r="G97" s="1021" t="s">
        <v>8808</v>
      </c>
      <c r="H97" s="1021" t="s">
        <v>8809</v>
      </c>
      <c r="I97" s="1021" t="s">
        <v>8810</v>
      </c>
      <c r="J97" s="1021" t="s">
        <v>8811</v>
      </c>
      <c r="K97" s="1021" t="s">
        <v>8812</v>
      </c>
      <c r="L97" s="1021" t="s">
        <v>8813</v>
      </c>
      <c r="M97" s="1022"/>
      <c r="N97" s="1023"/>
    </row>
    <row r="98" spans="2:14" ht="26.25" thickBot="1" x14ac:dyDescent="0.25">
      <c r="B98" s="1015" t="s">
        <v>2264</v>
      </c>
      <c r="C98" s="1777"/>
      <c r="D98" s="417" t="s">
        <v>2758</v>
      </c>
      <c r="E98" s="1024" t="s">
        <v>8814</v>
      </c>
      <c r="F98" s="1025" t="s">
        <v>8815</v>
      </c>
      <c r="G98" s="1025" t="s">
        <v>8816</v>
      </c>
      <c r="H98" s="1025" t="s">
        <v>8817</v>
      </c>
      <c r="I98" s="1025" t="s">
        <v>8818</v>
      </c>
      <c r="J98" s="1025" t="s">
        <v>8819</v>
      </c>
      <c r="K98" s="1025" t="s">
        <v>8820</v>
      </c>
      <c r="L98" s="1025" t="s">
        <v>8821</v>
      </c>
      <c r="M98" s="1026"/>
      <c r="N98" s="1027"/>
    </row>
  </sheetData>
  <mergeCells count="16">
    <mergeCell ref="B2:N2"/>
    <mergeCell ref="M4:N4"/>
    <mergeCell ref="C6:D6"/>
    <mergeCell ref="C63:C70"/>
    <mergeCell ref="C71:C78"/>
    <mergeCell ref="C79:C98"/>
    <mergeCell ref="L4:L5"/>
    <mergeCell ref="C7:C14"/>
    <mergeCell ref="C15:C22"/>
    <mergeCell ref="C23:C30"/>
    <mergeCell ref="C31:C38"/>
    <mergeCell ref="C39:C46"/>
    <mergeCell ref="C47:C54"/>
    <mergeCell ref="C55:C62"/>
    <mergeCell ref="B4:D5"/>
    <mergeCell ref="E4:K4"/>
  </mergeCells>
  <printOptions horizontalCentered="1" verticalCentered="1"/>
  <pageMargins left="0.23622047244094491" right="0.15748031496062992" top="0.74803149606299213" bottom="0.74803149606299213" header="0.31496062992125984" footer="0.31496062992125984"/>
  <pageSetup paperSize="9" scale="4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4"/>
  <dimension ref="A1:V11"/>
  <sheetViews>
    <sheetView showGridLines="0" zoomScaleNormal="100" zoomScaleSheetLayoutView="50" workbookViewId="0">
      <selection activeCell="C7" sqref="C7"/>
    </sheetView>
  </sheetViews>
  <sheetFormatPr defaultColWidth="25.42578125" defaultRowHeight="12.75" x14ac:dyDescent="0.2"/>
  <cols>
    <col min="1" max="1" width="2.140625" style="364" customWidth="1"/>
    <col min="2" max="2" width="20.7109375" style="364" customWidth="1"/>
    <col min="3" max="3" width="21.140625" style="364" customWidth="1"/>
    <col min="4" max="4" width="20.140625" style="364" customWidth="1"/>
    <col min="5" max="5" width="21.5703125" style="364" customWidth="1"/>
    <col min="6" max="6" width="23.42578125" style="365" customWidth="1"/>
    <col min="7" max="7" width="21.28515625" style="365" customWidth="1"/>
    <col min="8" max="8" width="24.140625" style="365" customWidth="1"/>
    <col min="9" max="9" width="21.140625" style="365" customWidth="1"/>
    <col min="10" max="10" width="19.42578125" style="365" customWidth="1"/>
    <col min="11" max="11" width="18.42578125" style="364" customWidth="1"/>
    <col min="12" max="13" width="17.7109375" style="364" customWidth="1"/>
    <col min="14" max="14" width="20.7109375" style="364" customWidth="1"/>
    <col min="15" max="15" width="17.7109375" style="364" customWidth="1"/>
    <col min="16" max="16" width="18.5703125" style="364" customWidth="1"/>
    <col min="17" max="22" width="17.7109375" style="364" customWidth="1"/>
    <col min="23" max="225" width="11.42578125" style="364" customWidth="1"/>
    <col min="226" max="226" width="5.5703125" style="364" customWidth="1"/>
    <col min="227" max="227" width="25.5703125" style="364" customWidth="1"/>
    <col min="228" max="16384" width="25.42578125" style="364"/>
  </cols>
  <sheetData>
    <row r="1" spans="1:22" ht="13.5" thickBot="1" x14ac:dyDescent="0.25">
      <c r="A1" s="418"/>
    </row>
    <row r="2" spans="1:22" ht="25.5" customHeight="1" thickBot="1" x14ac:dyDescent="0.25">
      <c r="B2" s="366" t="s">
        <v>2101</v>
      </c>
      <c r="C2" s="367"/>
      <c r="D2" s="367"/>
      <c r="E2" s="367"/>
      <c r="F2" s="367"/>
      <c r="G2" s="367"/>
      <c r="H2" s="367"/>
      <c r="I2" s="367"/>
      <c r="J2" s="367"/>
      <c r="K2" s="367"/>
      <c r="L2" s="367"/>
      <c r="M2" s="367"/>
      <c r="N2" s="367"/>
      <c r="O2" s="367"/>
      <c r="P2" s="367"/>
      <c r="Q2" s="367"/>
      <c r="R2" s="367"/>
      <c r="S2" s="367"/>
      <c r="T2" s="367"/>
      <c r="U2" s="368"/>
    </row>
    <row r="3" spans="1:22" ht="8.25" customHeight="1" thickBot="1" x14ac:dyDescent="0.25"/>
    <row r="4" spans="1:22" ht="28.5" customHeight="1" x14ac:dyDescent="0.2">
      <c r="B4" s="1798" t="s">
        <v>2102</v>
      </c>
      <c r="C4" s="1778" t="s">
        <v>2103</v>
      </c>
      <c r="D4" s="1778" t="s">
        <v>2104</v>
      </c>
      <c r="E4" s="1778" t="s">
        <v>2105</v>
      </c>
      <c r="F4" s="1778" t="s">
        <v>2775</v>
      </c>
      <c r="G4" s="1778" t="s">
        <v>2106</v>
      </c>
      <c r="H4" s="1778" t="s">
        <v>2107</v>
      </c>
      <c r="I4" s="1791" t="s">
        <v>2108</v>
      </c>
      <c r="J4" s="1781"/>
      <c r="K4" s="1781"/>
      <c r="L4" s="1781"/>
      <c r="M4" s="1781"/>
      <c r="N4" s="1781"/>
      <c r="O4" s="1781"/>
      <c r="P4" s="1781"/>
      <c r="Q4" s="1782"/>
      <c r="R4" s="1778" t="s">
        <v>2109</v>
      </c>
      <c r="S4" s="1778" t="s">
        <v>2110</v>
      </c>
      <c r="T4" s="1778" t="s">
        <v>2111</v>
      </c>
      <c r="U4" s="1796" t="s">
        <v>2112</v>
      </c>
    </row>
    <row r="5" spans="1:22" ht="38.25" x14ac:dyDescent="0.2">
      <c r="B5" s="1799"/>
      <c r="C5" s="1779"/>
      <c r="D5" s="1779"/>
      <c r="E5" s="1779"/>
      <c r="F5" s="1779"/>
      <c r="G5" s="1779"/>
      <c r="H5" s="1779"/>
      <c r="I5" s="410" t="s">
        <v>2113</v>
      </c>
      <c r="J5" s="410" t="s">
        <v>2114</v>
      </c>
      <c r="K5" s="410" t="s">
        <v>2115</v>
      </c>
      <c r="L5" s="410" t="s">
        <v>2116</v>
      </c>
      <c r="M5" s="410" t="s">
        <v>2776</v>
      </c>
      <c r="N5" s="410" t="s">
        <v>2777</v>
      </c>
      <c r="O5" s="410" t="s">
        <v>2117</v>
      </c>
      <c r="P5" s="410" t="s">
        <v>2118</v>
      </c>
      <c r="Q5" s="410" t="s">
        <v>2119</v>
      </c>
      <c r="R5" s="1795"/>
      <c r="S5" s="1795"/>
      <c r="T5" s="1795"/>
      <c r="U5" s="1797"/>
    </row>
    <row r="6" spans="1:22" s="369" customFormat="1" ht="18" customHeight="1" x14ac:dyDescent="0.2">
      <c r="B6" s="1277" t="s">
        <v>2171</v>
      </c>
      <c r="C6" s="1275" t="s">
        <v>2172</v>
      </c>
      <c r="D6" s="1275" t="s">
        <v>2173</v>
      </c>
      <c r="E6" s="1275" t="s">
        <v>2174</v>
      </c>
      <c r="F6" s="1275" t="s">
        <v>2175</v>
      </c>
      <c r="G6" s="1275" t="s">
        <v>2176</v>
      </c>
      <c r="H6" s="1275" t="s">
        <v>2177</v>
      </c>
      <c r="I6" s="1275" t="s">
        <v>2178</v>
      </c>
      <c r="J6" s="1275" t="s">
        <v>2179</v>
      </c>
      <c r="K6" s="1275" t="s">
        <v>2180</v>
      </c>
      <c r="L6" s="1275" t="s">
        <v>2181</v>
      </c>
      <c r="M6" s="1275" t="s">
        <v>2182</v>
      </c>
      <c r="N6" s="1275" t="s">
        <v>2183</v>
      </c>
      <c r="O6" s="1275" t="s">
        <v>2184</v>
      </c>
      <c r="P6" s="1275" t="s">
        <v>2185</v>
      </c>
      <c r="Q6" s="1275" t="s">
        <v>2186</v>
      </c>
      <c r="R6" s="1275" t="s">
        <v>2187</v>
      </c>
      <c r="S6" s="1275" t="s">
        <v>2188</v>
      </c>
      <c r="T6" s="1275" t="s">
        <v>2265</v>
      </c>
      <c r="U6" s="1276" t="s">
        <v>2266</v>
      </c>
    </row>
    <row r="7" spans="1:22" ht="25.5" customHeight="1" x14ac:dyDescent="0.2">
      <c r="B7" s="419" t="s">
        <v>8822</v>
      </c>
      <c r="C7" s="420" t="s">
        <v>8823</v>
      </c>
      <c r="D7" s="420" t="s">
        <v>8824</v>
      </c>
      <c r="E7" s="420" t="s">
        <v>8825</v>
      </c>
      <c r="F7" s="420" t="s">
        <v>8826</v>
      </c>
      <c r="G7" s="420" t="s">
        <v>8827</v>
      </c>
      <c r="H7" s="420" t="s">
        <v>8828</v>
      </c>
      <c r="I7" s="420" t="s">
        <v>8829</v>
      </c>
      <c r="J7" s="420" t="s">
        <v>8830</v>
      </c>
      <c r="K7" s="420" t="s">
        <v>8831</v>
      </c>
      <c r="L7" s="420" t="s">
        <v>8832</v>
      </c>
      <c r="M7" s="420" t="s">
        <v>8833</v>
      </c>
      <c r="N7" s="420" t="s">
        <v>8834</v>
      </c>
      <c r="O7" s="420" t="s">
        <v>8835</v>
      </c>
      <c r="P7" s="420" t="s">
        <v>8836</v>
      </c>
      <c r="Q7" s="420" t="s">
        <v>8837</v>
      </c>
      <c r="R7" s="420" t="s">
        <v>8838</v>
      </c>
      <c r="S7" s="420" t="s">
        <v>8839</v>
      </c>
      <c r="T7" s="420" t="s">
        <v>8840</v>
      </c>
      <c r="U7" s="421" t="s">
        <v>8841</v>
      </c>
    </row>
    <row r="8" spans="1:22" ht="21.95" customHeight="1" x14ac:dyDescent="0.2">
      <c r="B8" s="375"/>
      <c r="C8" s="375"/>
      <c r="D8" s="375"/>
      <c r="E8" s="375"/>
      <c r="F8" s="376"/>
      <c r="G8" s="376"/>
      <c r="H8" s="376"/>
      <c r="I8" s="376"/>
      <c r="J8" s="376"/>
      <c r="K8" s="375"/>
      <c r="L8" s="375"/>
      <c r="M8" s="375"/>
      <c r="N8" s="375"/>
      <c r="O8" s="375"/>
      <c r="P8" s="375"/>
      <c r="Q8" s="375"/>
      <c r="R8" s="375"/>
      <c r="S8" s="375"/>
      <c r="T8" s="375"/>
      <c r="U8" s="375"/>
      <c r="V8" s="375"/>
    </row>
    <row r="9" spans="1:22" ht="21.95" customHeight="1" x14ac:dyDescent="0.2">
      <c r="B9" s="375"/>
      <c r="C9" s="377"/>
      <c r="D9" s="377"/>
      <c r="E9" s="377"/>
      <c r="F9" s="378"/>
      <c r="G9" s="378"/>
      <c r="H9" s="378"/>
      <c r="I9" s="378"/>
      <c r="J9" s="378"/>
      <c r="K9" s="377"/>
      <c r="L9" s="377"/>
      <c r="M9" s="377"/>
      <c r="N9" s="377"/>
      <c r="O9" s="377"/>
      <c r="P9" s="377"/>
      <c r="Q9" s="377"/>
      <c r="R9" s="377"/>
      <c r="S9" s="377"/>
      <c r="T9" s="377"/>
      <c r="U9" s="377"/>
      <c r="V9" s="377"/>
    </row>
    <row r="10" spans="1:22" ht="21.95" customHeight="1" x14ac:dyDescent="0.2">
      <c r="B10" s="375"/>
    </row>
    <row r="11" spans="1:22" ht="21.95" customHeight="1" x14ac:dyDescent="0.2">
      <c r="B11" s="375"/>
    </row>
  </sheetData>
  <mergeCells count="12">
    <mergeCell ref="G4:G5"/>
    <mergeCell ref="H4:H5"/>
    <mergeCell ref="B4:B5"/>
    <mergeCell ref="C4:C5"/>
    <mergeCell ref="D4:D5"/>
    <mergeCell ref="E4:E5"/>
    <mergeCell ref="F4:F5"/>
    <mergeCell ref="I4:Q4"/>
    <mergeCell ref="R4:R5"/>
    <mergeCell ref="S4:S5"/>
    <mergeCell ref="T4:T5"/>
    <mergeCell ref="U4:U5"/>
  </mergeCells>
  <printOptions horizontalCentered="1" verticalCentered="1"/>
  <pageMargins left="0.19685039370078741" right="0.15748031496062992" top="0" bottom="0" header="0" footer="0"/>
  <pageSetup paperSize="8" scale="31" orientation="landscape" cellComments="asDisplaye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5">
    <pageSetUpPr fitToPage="1"/>
  </sheetPr>
  <dimension ref="B1:AD54"/>
  <sheetViews>
    <sheetView showGridLines="0" zoomScaleNormal="100" zoomScaleSheetLayoutView="55" workbookViewId="0">
      <selection activeCell="G13" sqref="G13"/>
    </sheetView>
  </sheetViews>
  <sheetFormatPr defaultColWidth="35" defaultRowHeight="12.75" x14ac:dyDescent="0.2"/>
  <cols>
    <col min="1" max="1" width="2" style="423" customWidth="1"/>
    <col min="2" max="2" width="7.140625" style="422" customWidth="1"/>
    <col min="3" max="3" width="8.5703125" style="423" customWidth="1"/>
    <col min="4" max="4" width="7.140625" style="423" customWidth="1"/>
    <col min="5" max="5" width="49.28515625" style="423" customWidth="1"/>
    <col min="6" max="6" width="29.42578125" style="423" customWidth="1"/>
    <col min="7" max="10" width="15.42578125" style="424" customWidth="1"/>
    <col min="11" max="11" width="18" style="424" customWidth="1"/>
    <col min="12" max="12" width="18.5703125" style="423" customWidth="1"/>
    <col min="13" max="13" width="20.140625" style="423" customWidth="1"/>
    <col min="14" max="252" width="11.42578125" style="423" customWidth="1"/>
    <col min="253" max="253" width="13.28515625" style="423" customWidth="1"/>
    <col min="254" max="16384" width="35" style="423"/>
  </cols>
  <sheetData>
    <row r="1" spans="2:30" ht="13.5" thickBot="1" x14ac:dyDescent="0.25"/>
    <row r="2" spans="2:30" s="425" customFormat="1" ht="21.75" customHeight="1" thickBot="1" x14ac:dyDescent="0.3">
      <c r="B2" s="1800" t="s">
        <v>1657</v>
      </c>
      <c r="C2" s="1801"/>
      <c r="D2" s="1801"/>
      <c r="E2" s="1801"/>
      <c r="F2" s="1801"/>
      <c r="G2" s="1801"/>
      <c r="H2" s="1801"/>
      <c r="I2" s="1801"/>
      <c r="J2" s="1801"/>
      <c r="K2" s="1801"/>
      <c r="L2" s="1801"/>
      <c r="M2" s="1802"/>
    </row>
    <row r="3" spans="2:30" s="427" customFormat="1" ht="6" customHeight="1" x14ac:dyDescent="0.25">
      <c r="B3" s="426"/>
      <c r="C3" s="426"/>
      <c r="D3" s="426"/>
      <c r="E3" s="426"/>
      <c r="F3" s="426"/>
      <c r="G3" s="426"/>
      <c r="H3" s="426"/>
      <c r="I3" s="426"/>
      <c r="J3" s="426"/>
      <c r="K3" s="426"/>
      <c r="L3" s="426"/>
      <c r="M3" s="426"/>
    </row>
    <row r="4" spans="2:30" s="430" customFormat="1" ht="16.5" customHeight="1" x14ac:dyDescent="0.2">
      <c r="B4" s="428"/>
      <c r="C4" s="429" t="s">
        <v>1656</v>
      </c>
      <c r="E4" s="431"/>
      <c r="F4" s="432" t="s">
        <v>1758</v>
      </c>
      <c r="G4" s="433" t="s">
        <v>1758</v>
      </c>
      <c r="H4" s="433" t="s">
        <v>1886</v>
      </c>
      <c r="I4" s="434" t="s">
        <v>1887</v>
      </c>
      <c r="J4" s="434" t="s">
        <v>1888</v>
      </c>
      <c r="K4" s="434" t="s">
        <v>1889</v>
      </c>
      <c r="L4" s="435" t="s">
        <v>1890</v>
      </c>
      <c r="M4" s="435" t="s">
        <v>1891</v>
      </c>
      <c r="N4" s="435" t="s">
        <v>1892</v>
      </c>
      <c r="O4" s="435" t="s">
        <v>1893</v>
      </c>
      <c r="P4" s="435" t="s">
        <v>1894</v>
      </c>
      <c r="Q4" s="435" t="s">
        <v>1895</v>
      </c>
      <c r="R4" s="435" t="s">
        <v>1896</v>
      </c>
      <c r="S4" s="435" t="s">
        <v>1897</v>
      </c>
      <c r="T4" s="435" t="s">
        <v>1898</v>
      </c>
      <c r="U4" s="435" t="s">
        <v>1899</v>
      </c>
      <c r="V4" s="435" t="s">
        <v>1900</v>
      </c>
      <c r="W4" s="435" t="s">
        <v>1901</v>
      </c>
      <c r="X4" s="435" t="s">
        <v>1902</v>
      </c>
      <c r="Y4" s="435" t="s">
        <v>1903</v>
      </c>
      <c r="Z4" s="435" t="s">
        <v>1904</v>
      </c>
      <c r="AA4" s="435" t="s">
        <v>1905</v>
      </c>
      <c r="AB4" s="435" t="s">
        <v>1906</v>
      </c>
      <c r="AC4" s="435" t="s">
        <v>1792</v>
      </c>
      <c r="AD4" s="435" t="s">
        <v>1885</v>
      </c>
    </row>
    <row r="5" spans="2:30" s="430" customFormat="1" ht="6.75" customHeight="1" thickBot="1" x14ac:dyDescent="0.25">
      <c r="B5" s="428"/>
      <c r="C5" s="436"/>
      <c r="E5" s="431"/>
      <c r="F5" s="437"/>
      <c r="G5" s="438"/>
      <c r="H5" s="439"/>
      <c r="I5" s="440"/>
      <c r="J5" s="440"/>
      <c r="K5" s="440"/>
    </row>
    <row r="6" spans="2:30" ht="22.5" customHeight="1" x14ac:dyDescent="0.2">
      <c r="B6" s="441"/>
      <c r="C6" s="442"/>
      <c r="D6" s="442"/>
      <c r="E6" s="442"/>
      <c r="F6" s="443"/>
      <c r="G6" s="1806" t="s">
        <v>1658</v>
      </c>
      <c r="H6" s="1806"/>
      <c r="I6" s="1806"/>
      <c r="J6" s="1806"/>
      <c r="K6" s="1807"/>
      <c r="L6" s="1808" t="s">
        <v>1578</v>
      </c>
      <c r="M6" s="1811" t="s">
        <v>1475</v>
      </c>
    </row>
    <row r="7" spans="2:30" ht="39" customHeight="1" x14ac:dyDescent="0.2">
      <c r="B7" s="444"/>
      <c r="C7" s="445"/>
      <c r="D7" s="445"/>
      <c r="E7" s="445"/>
      <c r="F7" s="446"/>
      <c r="G7" s="1813" t="s">
        <v>1659</v>
      </c>
      <c r="H7" s="1814"/>
      <c r="I7" s="1815" t="s">
        <v>1622</v>
      </c>
      <c r="J7" s="1814"/>
      <c r="K7" s="1816" t="s">
        <v>1660</v>
      </c>
      <c r="L7" s="1809"/>
      <c r="M7" s="1812"/>
    </row>
    <row r="8" spans="2:30" ht="22.5" customHeight="1" x14ac:dyDescent="0.2">
      <c r="B8" s="444"/>
      <c r="C8" s="445"/>
      <c r="D8" s="445"/>
      <c r="E8" s="445"/>
      <c r="F8" s="446"/>
      <c r="G8" s="447" t="s">
        <v>1631</v>
      </c>
      <c r="H8" s="448" t="s">
        <v>1632</v>
      </c>
      <c r="I8" s="449" t="s">
        <v>1631</v>
      </c>
      <c r="J8" s="449" t="s">
        <v>1632</v>
      </c>
      <c r="K8" s="1810"/>
      <c r="L8" s="1810"/>
      <c r="M8" s="1812"/>
    </row>
    <row r="9" spans="2:30" ht="20.25" customHeight="1" x14ac:dyDescent="0.2">
      <c r="B9" s="450"/>
      <c r="C9" s="451"/>
      <c r="D9" s="451"/>
      <c r="E9" s="451"/>
      <c r="F9" s="452"/>
      <c r="G9" s="453" t="s">
        <v>1</v>
      </c>
      <c r="H9" s="454" t="s">
        <v>2</v>
      </c>
      <c r="I9" s="455" t="s">
        <v>3</v>
      </c>
      <c r="J9" s="455" t="s">
        <v>4</v>
      </c>
      <c r="K9" s="455" t="s">
        <v>5</v>
      </c>
      <c r="L9" s="456" t="s">
        <v>6</v>
      </c>
      <c r="M9" s="457" t="s">
        <v>7</v>
      </c>
    </row>
    <row r="10" spans="2:30" s="459" customFormat="1" ht="16.5" customHeight="1" x14ac:dyDescent="0.2">
      <c r="B10" s="458" t="s">
        <v>1</v>
      </c>
      <c r="C10" s="1278" t="s">
        <v>1661</v>
      </c>
      <c r="D10" s="1279"/>
      <c r="E10" s="1279"/>
      <c r="F10" s="1280"/>
      <c r="G10" s="1281"/>
      <c r="H10" s="1282"/>
      <c r="I10" s="1283"/>
      <c r="J10" s="1283"/>
      <c r="K10" s="1283"/>
      <c r="L10" s="1284" t="s">
        <v>512</v>
      </c>
      <c r="M10" s="1285" t="s">
        <v>578</v>
      </c>
    </row>
    <row r="11" spans="2:30" s="459" customFormat="1" ht="16.5" customHeight="1" x14ac:dyDescent="0.2">
      <c r="B11" s="460" t="s">
        <v>243</v>
      </c>
      <c r="C11" s="1278" t="s">
        <v>1662</v>
      </c>
      <c r="D11" s="1279"/>
      <c r="E11" s="1279"/>
      <c r="F11" s="1280"/>
      <c r="G11" s="1286"/>
      <c r="H11" s="1287"/>
      <c r="I11" s="1288"/>
      <c r="J11" s="1288"/>
      <c r="K11" s="1288"/>
      <c r="L11" s="1284" t="s">
        <v>8842</v>
      </c>
      <c r="M11" s="1289"/>
    </row>
    <row r="12" spans="2:30" s="459" customFormat="1" ht="16.5" customHeight="1" x14ac:dyDescent="0.2">
      <c r="B12" s="460" t="s">
        <v>244</v>
      </c>
      <c r="C12" s="1803" t="s">
        <v>1663</v>
      </c>
      <c r="D12" s="1804"/>
      <c r="E12" s="1804"/>
      <c r="F12" s="1805"/>
      <c r="G12" s="1284" t="s">
        <v>8843</v>
      </c>
      <c r="H12" s="1284" t="s">
        <v>8844</v>
      </c>
      <c r="I12" s="1288"/>
      <c r="J12" s="1288"/>
      <c r="K12" s="1288"/>
      <c r="L12" s="1290"/>
      <c r="M12" s="1291"/>
    </row>
    <row r="13" spans="2:30" s="459" customFormat="1" ht="16.5" customHeight="1" x14ac:dyDescent="0.2">
      <c r="B13" s="460" t="s">
        <v>245</v>
      </c>
      <c r="C13" s="1803" t="s">
        <v>1664</v>
      </c>
      <c r="D13" s="1804"/>
      <c r="E13" s="1804"/>
      <c r="F13" s="1805"/>
      <c r="G13" s="1284" t="s">
        <v>8845</v>
      </c>
      <c r="H13" s="1284" t="s">
        <v>8846</v>
      </c>
      <c r="I13" s="1288"/>
      <c r="J13" s="1288"/>
      <c r="K13" s="1288"/>
      <c r="L13" s="1290"/>
      <c r="M13" s="1291"/>
    </row>
    <row r="14" spans="2:30" ht="16.5" customHeight="1" x14ac:dyDescent="0.2">
      <c r="B14" s="461" t="s">
        <v>2</v>
      </c>
      <c r="C14" s="1068" t="s">
        <v>1665</v>
      </c>
      <c r="D14" s="1070"/>
      <c r="E14" s="1070"/>
      <c r="F14" s="1292"/>
      <c r="G14" s="1284" t="s">
        <v>302</v>
      </c>
      <c r="H14" s="1284" t="s">
        <v>390</v>
      </c>
      <c r="I14" s="1284" t="s">
        <v>425</v>
      </c>
      <c r="J14" s="1284" t="s">
        <v>545</v>
      </c>
      <c r="K14" s="1284" t="s">
        <v>546</v>
      </c>
      <c r="L14" s="1284" t="s">
        <v>547</v>
      </c>
      <c r="M14" s="1289"/>
    </row>
    <row r="15" spans="2:30" ht="16.5" customHeight="1" x14ac:dyDescent="0.2">
      <c r="B15" s="461" t="s">
        <v>3</v>
      </c>
      <c r="C15" s="1293" t="s">
        <v>2778</v>
      </c>
      <c r="D15" s="1070"/>
      <c r="E15" s="1070"/>
      <c r="F15" s="1280"/>
      <c r="G15" s="1284" t="s">
        <v>303</v>
      </c>
      <c r="H15" s="1284" t="s">
        <v>391</v>
      </c>
      <c r="I15" s="1284" t="s">
        <v>426</v>
      </c>
      <c r="J15" s="1284" t="s">
        <v>560</v>
      </c>
      <c r="K15" s="1294"/>
      <c r="L15" s="1295"/>
      <c r="M15" s="1289"/>
    </row>
    <row r="16" spans="2:30" ht="16.5" customHeight="1" x14ac:dyDescent="0.2">
      <c r="B16" s="461" t="s">
        <v>4</v>
      </c>
      <c r="C16" s="1296"/>
      <c r="D16" s="1070" t="s">
        <v>2779</v>
      </c>
      <c r="E16" s="1070"/>
      <c r="F16" s="1280"/>
      <c r="G16" s="1297"/>
      <c r="H16" s="1294"/>
      <c r="I16" s="1284" t="s">
        <v>427</v>
      </c>
      <c r="J16" s="1284" t="s">
        <v>561</v>
      </c>
      <c r="K16" s="1294"/>
      <c r="L16" s="1295"/>
      <c r="M16" s="1289"/>
    </row>
    <row r="17" spans="2:13" ht="16.5" customHeight="1" x14ac:dyDescent="0.2">
      <c r="B17" s="461" t="s">
        <v>5</v>
      </c>
      <c r="C17" s="1296"/>
      <c r="D17" s="1070" t="s">
        <v>2780</v>
      </c>
      <c r="E17" s="1070"/>
      <c r="F17" s="1280"/>
      <c r="G17" s="1297"/>
      <c r="H17" s="1294"/>
      <c r="I17" s="1284" t="s">
        <v>428</v>
      </c>
      <c r="J17" s="1284" t="s">
        <v>562</v>
      </c>
      <c r="K17" s="1294"/>
      <c r="L17" s="1295"/>
      <c r="M17" s="1289"/>
    </row>
    <row r="18" spans="2:13" ht="16.5" customHeight="1" x14ac:dyDescent="0.2">
      <c r="B18" s="461" t="s">
        <v>6</v>
      </c>
      <c r="C18" s="1296"/>
      <c r="D18" s="1070" t="s">
        <v>2781</v>
      </c>
      <c r="E18" s="1070"/>
      <c r="F18" s="1280"/>
      <c r="G18" s="1297"/>
      <c r="H18" s="1294"/>
      <c r="I18" s="1284" t="s">
        <v>429</v>
      </c>
      <c r="J18" s="1284" t="s">
        <v>563</v>
      </c>
      <c r="K18" s="1294"/>
      <c r="L18" s="1295"/>
      <c r="M18" s="1289"/>
    </row>
    <row r="19" spans="2:13" ht="16.5" customHeight="1" x14ac:dyDescent="0.2">
      <c r="B19" s="461" t="s">
        <v>7</v>
      </c>
      <c r="C19" s="1296"/>
      <c r="D19" s="1070" t="s">
        <v>2782</v>
      </c>
      <c r="E19" s="1070"/>
      <c r="F19" s="1280"/>
      <c r="G19" s="1297"/>
      <c r="H19" s="1294"/>
      <c r="I19" s="1284" t="s">
        <v>430</v>
      </c>
      <c r="J19" s="1284" t="s">
        <v>564</v>
      </c>
      <c r="K19" s="1294"/>
      <c r="L19" s="1295"/>
      <c r="M19" s="1289"/>
    </row>
    <row r="20" spans="2:13" ht="16.5" customHeight="1" x14ac:dyDescent="0.2">
      <c r="B20" s="461" t="s">
        <v>8</v>
      </c>
      <c r="C20" s="1293" t="s">
        <v>2783</v>
      </c>
      <c r="D20" s="1070"/>
      <c r="E20" s="1070"/>
      <c r="F20" s="1280"/>
      <c r="G20" s="1284" t="s">
        <v>308</v>
      </c>
      <c r="H20" s="1284" t="s">
        <v>551</v>
      </c>
      <c r="I20" s="1284" t="s">
        <v>552</v>
      </c>
      <c r="J20" s="1284" t="s">
        <v>565</v>
      </c>
      <c r="K20" s="1294"/>
      <c r="L20" s="1295"/>
      <c r="M20" s="1289"/>
    </row>
    <row r="21" spans="2:13" ht="16.5" customHeight="1" x14ac:dyDescent="0.2">
      <c r="B21" s="461" t="s">
        <v>9</v>
      </c>
      <c r="C21" s="1296"/>
      <c r="D21" s="1070" t="s">
        <v>2784</v>
      </c>
      <c r="E21" s="1070"/>
      <c r="F21" s="1280"/>
      <c r="G21" s="1297"/>
      <c r="H21" s="1294"/>
      <c r="I21" s="1284" t="s">
        <v>549</v>
      </c>
      <c r="J21" s="1284" t="s">
        <v>550</v>
      </c>
      <c r="K21" s="1294"/>
      <c r="L21" s="1295"/>
      <c r="M21" s="1289"/>
    </row>
    <row r="22" spans="2:13" ht="16.5" customHeight="1" x14ac:dyDescent="0.2">
      <c r="B22" s="461" t="s">
        <v>10</v>
      </c>
      <c r="C22" s="1296"/>
      <c r="D22" s="1070" t="s">
        <v>2785</v>
      </c>
      <c r="E22" s="1070"/>
      <c r="F22" s="1280"/>
      <c r="G22" s="1297"/>
      <c r="H22" s="1294"/>
      <c r="I22" s="1284" t="s">
        <v>431</v>
      </c>
      <c r="J22" s="1284" t="s">
        <v>458</v>
      </c>
      <c r="K22" s="1294"/>
      <c r="L22" s="1295"/>
      <c r="M22" s="1289"/>
    </row>
    <row r="23" spans="2:13" ht="16.5" customHeight="1" x14ac:dyDescent="0.2">
      <c r="B23" s="461" t="s">
        <v>11</v>
      </c>
      <c r="C23" s="1296"/>
      <c r="D23" s="1070" t="s">
        <v>2786</v>
      </c>
      <c r="E23" s="1070"/>
      <c r="F23" s="1280"/>
      <c r="G23" s="1297"/>
      <c r="H23" s="1294"/>
      <c r="I23" s="1284" t="s">
        <v>553</v>
      </c>
      <c r="J23" s="1284" t="s">
        <v>566</v>
      </c>
      <c r="K23" s="1294"/>
      <c r="L23" s="1295"/>
      <c r="M23" s="1289"/>
    </row>
    <row r="24" spans="2:13" ht="16.5" customHeight="1" x14ac:dyDescent="0.2">
      <c r="B24" s="461" t="s">
        <v>12</v>
      </c>
      <c r="C24" s="1293" t="s">
        <v>2787</v>
      </c>
      <c r="D24" s="1070"/>
      <c r="E24" s="1070"/>
      <c r="F24" s="1280"/>
      <c r="G24" s="1284" t="s">
        <v>374</v>
      </c>
      <c r="H24" s="1284" t="s">
        <v>889</v>
      </c>
      <c r="I24" s="1284" t="s">
        <v>554</v>
      </c>
      <c r="J24" s="1284" t="s">
        <v>1002</v>
      </c>
      <c r="K24" s="1294"/>
      <c r="L24" s="1295"/>
      <c r="M24" s="1289"/>
    </row>
    <row r="25" spans="2:13" ht="16.5" customHeight="1" x14ac:dyDescent="0.2">
      <c r="B25" s="461" t="s">
        <v>13</v>
      </c>
      <c r="C25" s="1296"/>
      <c r="D25" s="1070" t="s">
        <v>2788</v>
      </c>
      <c r="E25" s="1070"/>
      <c r="F25" s="1280"/>
      <c r="G25" s="1297"/>
      <c r="H25" s="1294"/>
      <c r="I25" s="1284" t="s">
        <v>555</v>
      </c>
      <c r="J25" s="1284" t="s">
        <v>567</v>
      </c>
      <c r="K25" s="1294"/>
      <c r="L25" s="1295"/>
      <c r="M25" s="1289"/>
    </row>
    <row r="26" spans="2:13" ht="16.5" customHeight="1" x14ac:dyDescent="0.2">
      <c r="B26" s="461" t="s">
        <v>14</v>
      </c>
      <c r="C26" s="1296"/>
      <c r="D26" s="1070" t="s">
        <v>2789</v>
      </c>
      <c r="E26" s="1070"/>
      <c r="F26" s="1280"/>
      <c r="G26" s="1297"/>
      <c r="H26" s="1294"/>
      <c r="I26" s="1284" t="s">
        <v>432</v>
      </c>
      <c r="J26" s="1284" t="s">
        <v>459</v>
      </c>
      <c r="K26" s="1294"/>
      <c r="L26" s="1295"/>
      <c r="M26" s="1289"/>
    </row>
    <row r="27" spans="2:13" ht="16.5" customHeight="1" x14ac:dyDescent="0.2">
      <c r="B27" s="461" t="s">
        <v>15</v>
      </c>
      <c r="C27" s="1296"/>
      <c r="D27" s="1070" t="s">
        <v>2790</v>
      </c>
      <c r="E27" s="1070"/>
      <c r="F27" s="1280"/>
      <c r="G27" s="1297"/>
      <c r="H27" s="1294"/>
      <c r="I27" s="1284" t="s">
        <v>556</v>
      </c>
      <c r="J27" s="1284" t="s">
        <v>568</v>
      </c>
      <c r="K27" s="1294"/>
      <c r="L27" s="1295"/>
      <c r="M27" s="1289"/>
    </row>
    <row r="28" spans="2:13" ht="16.5" customHeight="1" x14ac:dyDescent="0.2">
      <c r="B28" s="461" t="s">
        <v>16</v>
      </c>
      <c r="C28" s="1296"/>
      <c r="D28" s="1070" t="s">
        <v>2791</v>
      </c>
      <c r="E28" s="1070"/>
      <c r="F28" s="1280"/>
      <c r="G28" s="1297"/>
      <c r="H28" s="1294"/>
      <c r="I28" s="1284" t="s">
        <v>557</v>
      </c>
      <c r="J28" s="1284" t="s">
        <v>569</v>
      </c>
      <c r="K28" s="1294"/>
      <c r="L28" s="1295"/>
      <c r="M28" s="1289"/>
    </row>
    <row r="29" spans="2:13" ht="16.5" customHeight="1" x14ac:dyDescent="0.2">
      <c r="B29" s="461" t="s">
        <v>17</v>
      </c>
      <c r="C29" s="1296"/>
      <c r="D29" s="1070" t="s">
        <v>2792</v>
      </c>
      <c r="E29" s="1070"/>
      <c r="F29" s="1280"/>
      <c r="G29" s="1297"/>
      <c r="H29" s="1294"/>
      <c r="I29" s="1284" t="s">
        <v>558</v>
      </c>
      <c r="J29" s="1284" t="s">
        <v>460</v>
      </c>
      <c r="K29" s="1294"/>
      <c r="L29" s="1295"/>
      <c r="M29" s="1289"/>
    </row>
    <row r="30" spans="2:13" ht="16.5" customHeight="1" x14ac:dyDescent="0.2">
      <c r="B30" s="461" t="s">
        <v>18</v>
      </c>
      <c r="C30" s="1296"/>
      <c r="D30" s="1070" t="s">
        <v>2793</v>
      </c>
      <c r="E30" s="1070"/>
      <c r="F30" s="1280"/>
      <c r="G30" s="1297"/>
      <c r="H30" s="1294"/>
      <c r="I30" s="1284" t="s">
        <v>433</v>
      </c>
      <c r="J30" s="1284" t="s">
        <v>570</v>
      </c>
      <c r="K30" s="1294"/>
      <c r="L30" s="1295"/>
      <c r="M30" s="1289"/>
    </row>
    <row r="31" spans="2:13" ht="16.5" customHeight="1" x14ac:dyDescent="0.2">
      <c r="B31" s="461" t="s">
        <v>19</v>
      </c>
      <c r="C31" s="1296"/>
      <c r="D31" s="1070" t="s">
        <v>2794</v>
      </c>
      <c r="E31" s="1070"/>
      <c r="F31" s="1280"/>
      <c r="G31" s="1297"/>
      <c r="H31" s="1294"/>
      <c r="I31" s="1284" t="s">
        <v>559</v>
      </c>
      <c r="J31" s="1284" t="s">
        <v>571</v>
      </c>
      <c r="K31" s="1294"/>
      <c r="L31" s="1295"/>
      <c r="M31" s="1289"/>
    </row>
    <row r="32" spans="2:13" ht="16.5" customHeight="1" x14ac:dyDescent="0.2">
      <c r="B32" s="461" t="s">
        <v>20</v>
      </c>
      <c r="C32" s="1296"/>
      <c r="D32" s="1070" t="s">
        <v>2795</v>
      </c>
      <c r="E32" s="1070"/>
      <c r="F32" s="1280"/>
      <c r="G32" s="1297"/>
      <c r="H32" s="1294"/>
      <c r="I32" s="1284" t="s">
        <v>434</v>
      </c>
      <c r="J32" s="1284" t="s">
        <v>461</v>
      </c>
      <c r="K32" s="1294"/>
      <c r="L32" s="1294"/>
      <c r="M32" s="1298"/>
    </row>
    <row r="33" spans="2:13" ht="16.5" customHeight="1" x14ac:dyDescent="0.2">
      <c r="B33" s="461" t="s">
        <v>21</v>
      </c>
      <c r="C33" s="1068" t="s">
        <v>1666</v>
      </c>
      <c r="D33" s="1070"/>
      <c r="E33" s="1070"/>
      <c r="F33" s="1292"/>
      <c r="G33" s="1284" t="s">
        <v>317</v>
      </c>
      <c r="H33" s="1284" t="s">
        <v>402</v>
      </c>
      <c r="I33" s="1284" t="s">
        <v>1166</v>
      </c>
      <c r="J33" s="1284" t="s">
        <v>462</v>
      </c>
      <c r="K33" s="1284" t="s">
        <v>501</v>
      </c>
      <c r="L33" s="1284" t="s">
        <v>524</v>
      </c>
      <c r="M33" s="1289"/>
    </row>
    <row r="34" spans="2:13" ht="16.5" customHeight="1" x14ac:dyDescent="0.2">
      <c r="B34" s="461" t="s">
        <v>22</v>
      </c>
      <c r="C34" s="1293" t="s">
        <v>2778</v>
      </c>
      <c r="D34" s="1279"/>
      <c r="E34" s="1070"/>
      <c r="F34" s="1292"/>
      <c r="G34" s="1284" t="s">
        <v>318</v>
      </c>
      <c r="H34" s="1284" t="s">
        <v>403</v>
      </c>
      <c r="I34" s="1284" t="s">
        <v>435</v>
      </c>
      <c r="J34" s="1284" t="s">
        <v>463</v>
      </c>
      <c r="K34" s="1294"/>
      <c r="L34" s="1295"/>
      <c r="M34" s="1289"/>
    </row>
    <row r="35" spans="2:13" ht="16.5" customHeight="1" x14ac:dyDescent="0.2">
      <c r="B35" s="461" t="s">
        <v>23</v>
      </c>
      <c r="C35" s="1293" t="s">
        <v>2783</v>
      </c>
      <c r="D35" s="1279"/>
      <c r="E35" s="1070"/>
      <c r="F35" s="1292"/>
      <c r="G35" s="1284" t="s">
        <v>319</v>
      </c>
      <c r="H35" s="1284" t="s">
        <v>404</v>
      </c>
      <c r="I35" s="1284" t="s">
        <v>436</v>
      </c>
      <c r="J35" s="1284" t="s">
        <v>464</v>
      </c>
      <c r="K35" s="1294"/>
      <c r="L35" s="1295"/>
      <c r="M35" s="1289"/>
    </row>
    <row r="36" spans="2:13" ht="16.5" customHeight="1" x14ac:dyDescent="0.2">
      <c r="B36" s="461" t="s">
        <v>24</v>
      </c>
      <c r="C36" s="1293" t="s">
        <v>2787</v>
      </c>
      <c r="D36" s="1279"/>
      <c r="E36" s="1070"/>
      <c r="F36" s="1292"/>
      <c r="G36" s="1284" t="s">
        <v>320</v>
      </c>
      <c r="H36" s="1284" t="s">
        <v>405</v>
      </c>
      <c r="I36" s="1284" t="s">
        <v>438</v>
      </c>
      <c r="J36" s="1284" t="s">
        <v>470</v>
      </c>
      <c r="K36" s="1299"/>
      <c r="L36" s="1295"/>
      <c r="M36" s="1289"/>
    </row>
    <row r="37" spans="2:13" ht="16.5" customHeight="1" x14ac:dyDescent="0.2">
      <c r="B37" s="461" t="s">
        <v>25</v>
      </c>
      <c r="C37" s="1278" t="s">
        <v>1667</v>
      </c>
      <c r="D37" s="1070"/>
      <c r="E37" s="1070"/>
      <c r="F37" s="1070"/>
      <c r="G37" s="1286"/>
      <c r="H37" s="1287"/>
      <c r="I37" s="1288"/>
      <c r="J37" s="1288"/>
      <c r="K37" s="1288"/>
      <c r="L37" s="1284" t="s">
        <v>476</v>
      </c>
      <c r="M37" s="1289"/>
    </row>
    <row r="38" spans="2:13" ht="16.5" customHeight="1" x14ac:dyDescent="0.2">
      <c r="B38" s="461">
        <v>251</v>
      </c>
      <c r="C38" s="1068" t="s">
        <v>2120</v>
      </c>
      <c r="D38" s="1070"/>
      <c r="E38" s="1070"/>
      <c r="F38" s="1070"/>
      <c r="G38" s="1284" t="s">
        <v>8847</v>
      </c>
      <c r="H38" s="1284" t="s">
        <v>8848</v>
      </c>
      <c r="I38" s="1284" t="s">
        <v>8849</v>
      </c>
      <c r="J38" s="1284" t="s">
        <v>8850</v>
      </c>
      <c r="K38" s="1284" t="s">
        <v>8851</v>
      </c>
      <c r="L38" s="1284" t="s">
        <v>8852</v>
      </c>
      <c r="M38" s="1289"/>
    </row>
    <row r="39" spans="2:13" ht="16.5" customHeight="1" x14ac:dyDescent="0.2">
      <c r="B39" s="461" t="s">
        <v>26</v>
      </c>
      <c r="C39" s="1293" t="s">
        <v>2796</v>
      </c>
      <c r="D39" s="1300"/>
      <c r="E39" s="1300"/>
      <c r="F39" s="1301"/>
      <c r="G39" s="1284" t="s">
        <v>322</v>
      </c>
      <c r="H39" s="1284" t="s">
        <v>407</v>
      </c>
      <c r="I39" s="1284" t="s">
        <v>440</v>
      </c>
      <c r="J39" s="1284" t="s">
        <v>477</v>
      </c>
      <c r="K39" s="1284" t="s">
        <v>1150</v>
      </c>
      <c r="L39" s="1284" t="s">
        <v>527</v>
      </c>
      <c r="M39" s="1289"/>
    </row>
    <row r="40" spans="2:13" ht="16.5" customHeight="1" x14ac:dyDescent="0.2">
      <c r="B40" s="461" t="s">
        <v>27</v>
      </c>
      <c r="C40" s="1293" t="s">
        <v>2797</v>
      </c>
      <c r="D40" s="1070"/>
      <c r="E40" s="1070"/>
      <c r="F40" s="1280"/>
      <c r="G40" s="1284" t="s">
        <v>323</v>
      </c>
      <c r="H40" s="1284" t="s">
        <v>408</v>
      </c>
      <c r="I40" s="1284" t="s">
        <v>441</v>
      </c>
      <c r="J40" s="1284" t="s">
        <v>478</v>
      </c>
      <c r="K40" s="1284" t="s">
        <v>1151</v>
      </c>
      <c r="L40" s="1284" t="s">
        <v>528</v>
      </c>
      <c r="M40" s="1289"/>
    </row>
    <row r="41" spans="2:13" ht="16.5" customHeight="1" x14ac:dyDescent="0.2">
      <c r="B41" s="461" t="s">
        <v>28</v>
      </c>
      <c r="C41" s="536" t="s">
        <v>2798</v>
      </c>
      <c r="D41" s="1070"/>
      <c r="E41" s="1279"/>
      <c r="F41" s="1280"/>
      <c r="G41" s="1284" t="s">
        <v>324</v>
      </c>
      <c r="H41" s="1284" t="s">
        <v>409</v>
      </c>
      <c r="I41" s="1284" t="s">
        <v>442</v>
      </c>
      <c r="J41" s="1284" t="s">
        <v>471</v>
      </c>
      <c r="K41" s="1284" t="s">
        <v>503</v>
      </c>
      <c r="L41" s="1284" t="s">
        <v>529</v>
      </c>
      <c r="M41" s="1289"/>
    </row>
    <row r="42" spans="2:13" ht="16.5" customHeight="1" x14ac:dyDescent="0.2">
      <c r="B42" s="461" t="s">
        <v>29</v>
      </c>
      <c r="C42" s="536" t="s">
        <v>2799</v>
      </c>
      <c r="D42" s="1070"/>
      <c r="E42" s="1279"/>
      <c r="F42" s="1280"/>
      <c r="G42" s="1284" t="s">
        <v>325</v>
      </c>
      <c r="H42" s="1284" t="s">
        <v>410</v>
      </c>
      <c r="I42" s="1284" t="s">
        <v>443</v>
      </c>
      <c r="J42" s="1284" t="s">
        <v>479</v>
      </c>
      <c r="K42" s="1284" t="s">
        <v>1152</v>
      </c>
      <c r="L42" s="1284" t="s">
        <v>530</v>
      </c>
      <c r="M42" s="1289"/>
    </row>
    <row r="43" spans="2:13" ht="16.5" customHeight="1" x14ac:dyDescent="0.2">
      <c r="B43" s="461" t="s">
        <v>30</v>
      </c>
      <c r="C43" s="536" t="s">
        <v>2800</v>
      </c>
      <c r="D43" s="1070"/>
      <c r="E43" s="1279"/>
      <c r="F43" s="1280"/>
      <c r="G43" s="1284" t="s">
        <v>326</v>
      </c>
      <c r="H43" s="1284" t="s">
        <v>411</v>
      </c>
      <c r="I43" s="1284" t="s">
        <v>444</v>
      </c>
      <c r="J43" s="1284" t="s">
        <v>480</v>
      </c>
      <c r="K43" s="1284" t="s">
        <v>1153</v>
      </c>
      <c r="L43" s="1284" t="s">
        <v>531</v>
      </c>
      <c r="M43" s="1289"/>
    </row>
    <row r="44" spans="2:13" ht="16.5" customHeight="1" x14ac:dyDescent="0.2">
      <c r="B44" s="461" t="s">
        <v>31</v>
      </c>
      <c r="C44" s="1293" t="s">
        <v>2801</v>
      </c>
      <c r="D44" s="1070"/>
      <c r="E44" s="1070"/>
      <c r="F44" s="1280"/>
      <c r="G44" s="1284" t="s">
        <v>327</v>
      </c>
      <c r="H44" s="1284" t="s">
        <v>412</v>
      </c>
      <c r="I44" s="1284" t="s">
        <v>445</v>
      </c>
      <c r="J44" s="1284" t="s">
        <v>481</v>
      </c>
      <c r="K44" s="1284" t="s">
        <v>504</v>
      </c>
      <c r="L44" s="1284" t="s">
        <v>532</v>
      </c>
      <c r="M44" s="1289"/>
    </row>
    <row r="45" spans="2:13" ht="16.5" customHeight="1" x14ac:dyDescent="0.2">
      <c r="B45" s="461" t="s">
        <v>32</v>
      </c>
      <c r="C45" s="1293" t="s">
        <v>2802</v>
      </c>
      <c r="D45" s="1070"/>
      <c r="E45" s="1070"/>
      <c r="F45" s="1280"/>
      <c r="G45" s="1284" t="s">
        <v>328</v>
      </c>
      <c r="H45" s="1284" t="s">
        <v>413</v>
      </c>
      <c r="I45" s="1284" t="s">
        <v>446</v>
      </c>
      <c r="J45" s="1284" t="s">
        <v>472</v>
      </c>
      <c r="K45" s="1284" t="s">
        <v>1154</v>
      </c>
      <c r="L45" s="1284" t="s">
        <v>533</v>
      </c>
      <c r="M45" s="1289"/>
    </row>
    <row r="46" spans="2:13" ht="16.5" customHeight="1" x14ac:dyDescent="0.2">
      <c r="B46" s="461" t="s">
        <v>247</v>
      </c>
      <c r="C46" s="1302" t="s">
        <v>1668</v>
      </c>
      <c r="D46" s="1070"/>
      <c r="E46" s="1070"/>
      <c r="F46" s="1280"/>
      <c r="G46" s="1284" t="s">
        <v>8853</v>
      </c>
      <c r="H46" s="1284" t="s">
        <v>8854</v>
      </c>
      <c r="I46" s="1284" t="s">
        <v>8855</v>
      </c>
      <c r="J46" s="1284" t="s">
        <v>8856</v>
      </c>
      <c r="K46" s="1284" t="s">
        <v>8857</v>
      </c>
      <c r="L46" s="1284" t="s">
        <v>8858</v>
      </c>
      <c r="M46" s="1303"/>
    </row>
    <row r="47" spans="2:13" ht="16.5" customHeight="1" x14ac:dyDescent="0.2">
      <c r="B47" s="461">
        <v>325</v>
      </c>
      <c r="C47" s="1068" t="s">
        <v>1669</v>
      </c>
      <c r="D47" s="1069"/>
      <c r="E47" s="1070"/>
      <c r="F47" s="1292"/>
      <c r="G47" s="1304"/>
      <c r="H47" s="1305"/>
      <c r="I47" s="1306"/>
      <c r="J47" s="1306"/>
      <c r="K47" s="1306"/>
      <c r="L47" s="1284" t="s">
        <v>8859</v>
      </c>
      <c r="M47" s="1303"/>
    </row>
    <row r="48" spans="2:13" ht="16.5" customHeight="1" x14ac:dyDescent="0.2">
      <c r="B48" s="461">
        <v>330</v>
      </c>
      <c r="C48" s="1068" t="s">
        <v>1670</v>
      </c>
      <c r="D48" s="1069"/>
      <c r="E48" s="1070"/>
      <c r="F48" s="1292"/>
      <c r="G48" s="1304"/>
      <c r="H48" s="1305"/>
      <c r="I48" s="1306"/>
      <c r="J48" s="1306"/>
      <c r="K48" s="1306"/>
      <c r="L48" s="1284" t="s">
        <v>534</v>
      </c>
      <c r="M48" s="1303"/>
    </row>
    <row r="49" spans="2:13" ht="16.5" customHeight="1" x14ac:dyDescent="0.2">
      <c r="B49" s="461" t="s">
        <v>35</v>
      </c>
      <c r="C49" s="1296" t="s">
        <v>1672</v>
      </c>
      <c r="D49" s="1069"/>
      <c r="E49" s="1070"/>
      <c r="F49" s="1071"/>
      <c r="G49" s="1307"/>
      <c r="H49" s="1308"/>
      <c r="I49" s="1309"/>
      <c r="J49" s="1309"/>
      <c r="K49" s="1309"/>
      <c r="L49" s="1284" t="s">
        <v>536</v>
      </c>
      <c r="M49" s="1303"/>
    </row>
    <row r="50" spans="2:13" ht="16.5" customHeight="1" x14ac:dyDescent="0.2">
      <c r="B50" s="461">
        <v>360</v>
      </c>
      <c r="C50" s="1068" t="s">
        <v>1673</v>
      </c>
      <c r="D50" s="1069"/>
      <c r="E50" s="1070"/>
      <c r="F50" s="1071"/>
      <c r="G50" s="1307"/>
      <c r="H50" s="1308"/>
      <c r="I50" s="1309"/>
      <c r="J50" s="1309"/>
      <c r="K50" s="1309"/>
      <c r="L50" s="1284" t="s">
        <v>537</v>
      </c>
      <c r="M50" s="1303"/>
    </row>
    <row r="51" spans="2:13" ht="16.5" customHeight="1" x14ac:dyDescent="0.2">
      <c r="B51" s="461">
        <v>370</v>
      </c>
      <c r="C51" s="1068" t="s">
        <v>1674</v>
      </c>
      <c r="D51" s="1069"/>
      <c r="E51" s="1070"/>
      <c r="F51" s="1071"/>
      <c r="G51" s="1307"/>
      <c r="H51" s="1308"/>
      <c r="I51" s="1309"/>
      <c r="J51" s="1309"/>
      <c r="K51" s="1309"/>
      <c r="L51" s="1284" t="s">
        <v>538</v>
      </c>
      <c r="M51" s="1303"/>
    </row>
    <row r="52" spans="2:13" ht="16.5" customHeight="1" x14ac:dyDescent="0.2">
      <c r="B52" s="461">
        <v>380</v>
      </c>
      <c r="C52" s="1068" t="s">
        <v>1675</v>
      </c>
      <c r="D52" s="1069"/>
      <c r="E52" s="1070"/>
      <c r="F52" s="1071"/>
      <c r="G52" s="1307"/>
      <c r="H52" s="1308"/>
      <c r="I52" s="1309"/>
      <c r="J52" s="1309"/>
      <c r="K52" s="1309"/>
      <c r="L52" s="1284" t="s">
        <v>539</v>
      </c>
      <c r="M52" s="1303"/>
    </row>
    <row r="53" spans="2:13" ht="16.5" customHeight="1" x14ac:dyDescent="0.2">
      <c r="B53" s="461">
        <v>385</v>
      </c>
      <c r="C53" s="1073" t="s">
        <v>2392</v>
      </c>
      <c r="D53" s="1074"/>
      <c r="E53" s="1075"/>
      <c r="F53" s="1076"/>
      <c r="G53" s="1310"/>
      <c r="H53" s="1311"/>
      <c r="I53" s="1312"/>
      <c r="J53" s="1312"/>
      <c r="K53" s="1312"/>
      <c r="L53" s="1284" t="s">
        <v>3018</v>
      </c>
      <c r="M53" s="1313"/>
    </row>
    <row r="54" spans="2:13" ht="16.5" customHeight="1" thickBot="1" x14ac:dyDescent="0.25">
      <c r="B54" s="462">
        <v>390</v>
      </c>
      <c r="C54" s="1077" t="s">
        <v>1676</v>
      </c>
      <c r="D54" s="1078"/>
      <c r="E54" s="1078"/>
      <c r="F54" s="1079"/>
      <c r="G54" s="1314"/>
      <c r="H54" s="1315"/>
      <c r="I54" s="1316"/>
      <c r="J54" s="1316"/>
      <c r="K54" s="1316"/>
      <c r="L54" s="1317" t="s">
        <v>540</v>
      </c>
      <c r="M54" s="1318"/>
    </row>
  </sheetData>
  <mergeCells count="9">
    <mergeCell ref="B2:M2"/>
    <mergeCell ref="C13:F13"/>
    <mergeCell ref="G6:K6"/>
    <mergeCell ref="L6:L8"/>
    <mergeCell ref="M6:M8"/>
    <mergeCell ref="G7:H7"/>
    <mergeCell ref="I7:J7"/>
    <mergeCell ref="K7:K8"/>
    <mergeCell ref="C12:F12"/>
  </mergeCells>
  <dataValidations count="1">
    <dataValidation type="list" allowBlank="1" showInputMessage="1" showErrorMessage="1" sqref="F4">
      <formula1>$G$4:$AD$4</formula1>
    </dataValidation>
  </dataValidations>
  <printOptions horizontalCentered="1" verticalCentered="1"/>
  <pageMargins left="0" right="0" top="0" bottom="0" header="0" footer="0"/>
  <pageSetup paperSize="9" scale="42" orientation="landscape" cellComments="asDisplayed" horizontalDpi="3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6">
    <pageSetUpPr fitToPage="1"/>
  </sheetPr>
  <dimension ref="B1:BN20"/>
  <sheetViews>
    <sheetView showGridLines="0" zoomScaleNormal="100" workbookViewId="0">
      <selection activeCell="J25" sqref="J25"/>
    </sheetView>
  </sheetViews>
  <sheetFormatPr defaultColWidth="11.42578125" defaultRowHeight="12.75" x14ac:dyDescent="0.2"/>
  <cols>
    <col min="1" max="1" width="2.42578125" style="463" customWidth="1"/>
    <col min="2" max="2" width="6.7109375" style="463" customWidth="1"/>
    <col min="3" max="3" width="4.140625" style="464" customWidth="1"/>
    <col min="4" max="4" width="52" style="464" customWidth="1"/>
    <col min="5" max="5" width="4.28515625" style="464" customWidth="1"/>
    <col min="6" max="10" width="16.85546875" style="464" customWidth="1"/>
    <col min="11" max="11" width="16.85546875" style="485" customWidth="1"/>
    <col min="12" max="12" width="12.28515625" style="485" customWidth="1"/>
    <col min="13" max="27" width="12.28515625" style="463" customWidth="1"/>
    <col min="28" max="28" width="13.85546875" style="463" customWidth="1"/>
    <col min="29" max="29" width="12.28515625" style="463" customWidth="1"/>
    <col min="30" max="30" width="13.7109375" style="463" customWidth="1"/>
    <col min="31" max="31" width="18.85546875" style="463" customWidth="1"/>
    <col min="32" max="32" width="18.7109375" style="463" customWidth="1"/>
    <col min="33" max="33" width="14.7109375" style="463" customWidth="1"/>
    <col min="34" max="34" width="17.85546875" style="463" customWidth="1"/>
    <col min="35" max="50" width="12.42578125" style="463" customWidth="1"/>
    <col min="51" max="51" width="14.7109375" style="463" customWidth="1"/>
    <col min="52" max="52" width="12.42578125" style="463" customWidth="1"/>
    <col min="53" max="53" width="16.7109375" style="463" customWidth="1"/>
    <col min="54" max="54" width="18.42578125" style="463" customWidth="1"/>
    <col min="55" max="55" width="23.140625" style="463" customWidth="1"/>
    <col min="56" max="56" width="14.7109375" style="463" customWidth="1"/>
    <col min="57" max="57" width="17.7109375" style="463" customWidth="1"/>
    <col min="58" max="59" width="22.5703125" style="463" customWidth="1"/>
    <col min="60" max="65" width="23.5703125" style="463" customWidth="1"/>
    <col min="66" max="66" width="19.140625" style="463" customWidth="1"/>
    <col min="67" max="16384" width="11.42578125" style="463"/>
  </cols>
  <sheetData>
    <row r="1" spans="2:66" ht="8.25" customHeight="1" thickBot="1" x14ac:dyDescent="0.25">
      <c r="D1" s="465"/>
      <c r="E1" s="466"/>
      <c r="F1" s="466"/>
      <c r="G1" s="466"/>
      <c r="H1" s="466"/>
      <c r="I1" s="466"/>
      <c r="J1" s="466"/>
      <c r="K1" s="467"/>
      <c r="L1" s="467"/>
      <c r="M1" s="468"/>
      <c r="N1" s="468"/>
      <c r="O1" s="468"/>
      <c r="P1" s="468"/>
      <c r="Q1" s="468"/>
      <c r="R1" s="468"/>
      <c r="S1" s="468"/>
      <c r="T1" s="468"/>
      <c r="U1" s="468"/>
      <c r="V1" s="468"/>
      <c r="W1" s="468"/>
      <c r="X1" s="468"/>
      <c r="Y1" s="468"/>
      <c r="Z1" s="468"/>
      <c r="AA1" s="468"/>
      <c r="AB1" s="468"/>
      <c r="AC1" s="468"/>
      <c r="AD1" s="468"/>
      <c r="AE1" s="468"/>
      <c r="AF1" s="468"/>
      <c r="AG1" s="468"/>
      <c r="AH1" s="468"/>
      <c r="AI1" s="468"/>
      <c r="AJ1" s="468"/>
      <c r="AK1" s="469"/>
      <c r="AL1" s="468"/>
    </row>
    <row r="2" spans="2:66" s="470" customFormat="1" ht="24.75" customHeight="1" thickBot="1" x14ac:dyDescent="0.3">
      <c r="B2" s="471" t="s">
        <v>2803</v>
      </c>
      <c r="C2" s="472"/>
      <c r="D2" s="472"/>
      <c r="E2" s="472"/>
      <c r="F2" s="473"/>
      <c r="G2" s="473"/>
      <c r="H2" s="474"/>
      <c r="I2" s="474"/>
      <c r="J2" s="474"/>
      <c r="K2" s="474"/>
      <c r="L2" s="474"/>
      <c r="M2" s="474"/>
      <c r="N2" s="474"/>
      <c r="O2" s="474"/>
      <c r="P2" s="474"/>
      <c r="Q2" s="474"/>
      <c r="R2" s="474"/>
      <c r="S2" s="474"/>
      <c r="T2" s="474"/>
      <c r="U2" s="474"/>
      <c r="V2" s="474"/>
      <c r="W2" s="474"/>
      <c r="X2" s="474"/>
      <c r="Y2" s="474"/>
      <c r="Z2" s="474"/>
      <c r="AA2" s="474"/>
      <c r="AB2" s="474"/>
      <c r="AC2" s="474"/>
      <c r="AD2" s="474"/>
      <c r="AE2" s="474"/>
      <c r="AF2" s="473"/>
      <c r="AG2" s="473"/>
      <c r="AH2" s="474"/>
      <c r="AI2" s="474"/>
      <c r="AJ2" s="474"/>
      <c r="AK2" s="474"/>
      <c r="AL2" s="474"/>
      <c r="AM2" s="474"/>
      <c r="AN2" s="474"/>
      <c r="AO2" s="474"/>
      <c r="AP2" s="474"/>
      <c r="AQ2" s="474"/>
      <c r="AR2" s="474"/>
      <c r="AS2" s="474"/>
      <c r="AT2" s="474"/>
      <c r="AU2" s="474"/>
      <c r="AV2" s="474"/>
      <c r="AW2" s="474"/>
      <c r="AX2" s="474"/>
      <c r="AY2" s="474"/>
      <c r="AZ2" s="474"/>
      <c r="BA2" s="474"/>
      <c r="BB2" s="474"/>
      <c r="BC2" s="474"/>
      <c r="BD2" s="474"/>
      <c r="BE2" s="474"/>
      <c r="BF2" s="474"/>
      <c r="BG2" s="474"/>
      <c r="BH2" s="474"/>
      <c r="BI2" s="474"/>
      <c r="BJ2" s="474"/>
      <c r="BK2" s="474"/>
      <c r="BL2" s="474"/>
      <c r="BM2" s="474"/>
      <c r="BN2" s="475"/>
    </row>
    <row r="3" spans="2:66" ht="8.25" customHeight="1" thickBot="1" x14ac:dyDescent="0.25">
      <c r="C3" s="476"/>
      <c r="D3" s="476"/>
      <c r="E3" s="476"/>
      <c r="F3" s="476"/>
      <c r="G3" s="476"/>
      <c r="H3" s="476"/>
      <c r="I3" s="476"/>
      <c r="J3" s="476"/>
      <c r="K3" s="476"/>
      <c r="L3" s="476"/>
      <c r="M3" s="476"/>
      <c r="N3" s="476"/>
      <c r="O3" s="476"/>
      <c r="P3" s="476"/>
      <c r="Q3" s="476"/>
      <c r="R3" s="476"/>
      <c r="S3" s="476"/>
      <c r="T3" s="476"/>
      <c r="U3" s="476"/>
      <c r="V3" s="476"/>
      <c r="W3" s="476"/>
      <c r="X3" s="476"/>
      <c r="Y3" s="476"/>
      <c r="Z3" s="476"/>
      <c r="AA3" s="476"/>
      <c r="AB3" s="476"/>
      <c r="AC3" s="476"/>
      <c r="AD3" s="476"/>
      <c r="AE3" s="476"/>
      <c r="AF3" s="476"/>
      <c r="AG3" s="476"/>
      <c r="AH3" s="476"/>
      <c r="AI3" s="476"/>
      <c r="AJ3" s="468"/>
      <c r="AK3" s="469"/>
      <c r="AL3" s="468"/>
      <c r="AM3" s="468"/>
      <c r="AN3" s="477"/>
      <c r="AO3" s="477"/>
      <c r="AP3" s="477"/>
      <c r="AQ3" s="477"/>
      <c r="AR3" s="477"/>
      <c r="AS3" s="477"/>
      <c r="AT3" s="477"/>
      <c r="AU3" s="477"/>
      <c r="AV3" s="477"/>
      <c r="AW3" s="477"/>
      <c r="AX3" s="477"/>
      <c r="AY3" s="477"/>
      <c r="AZ3" s="477"/>
      <c r="BA3" s="477"/>
      <c r="BB3" s="477"/>
      <c r="BC3" s="477"/>
      <c r="BD3" s="477"/>
      <c r="BE3" s="468"/>
      <c r="BF3" s="469"/>
      <c r="BG3" s="469"/>
      <c r="BH3" s="468"/>
      <c r="BI3" s="468"/>
      <c r="BJ3" s="468"/>
      <c r="BK3" s="468"/>
      <c r="BL3" s="468"/>
      <c r="BM3" s="468"/>
      <c r="BN3" s="468"/>
    </row>
    <row r="4" spans="2:66" ht="45.75" customHeight="1" x14ac:dyDescent="0.2">
      <c r="B4" s="1827"/>
      <c r="C4" s="1828"/>
      <c r="D4" s="1828"/>
      <c r="E4" s="1829"/>
      <c r="F4" s="1821" t="s">
        <v>1659</v>
      </c>
      <c r="G4" s="1836"/>
      <c r="H4" s="1821" t="s">
        <v>1677</v>
      </c>
      <c r="I4" s="1836"/>
      <c r="J4" s="1837" t="s">
        <v>1622</v>
      </c>
      <c r="K4" s="1837"/>
      <c r="L4" s="1838" t="s">
        <v>2804</v>
      </c>
      <c r="M4" s="1838"/>
      <c r="N4" s="1818"/>
      <c r="O4" s="1818"/>
      <c r="P4" s="1818"/>
      <c r="Q4" s="1818"/>
      <c r="R4" s="1818"/>
      <c r="S4" s="1818"/>
      <c r="T4" s="1818"/>
      <c r="U4" s="1818"/>
      <c r="V4" s="1818"/>
      <c r="W4" s="1818"/>
      <c r="X4" s="1818"/>
      <c r="Y4" s="1818"/>
      <c r="Z4" s="1818"/>
      <c r="AA4" s="1818"/>
      <c r="AB4" s="1818"/>
      <c r="AC4" s="1818"/>
      <c r="AD4" s="1817" t="s">
        <v>2805</v>
      </c>
      <c r="AE4" s="1817"/>
      <c r="AF4" s="1818"/>
      <c r="AG4" s="1818"/>
      <c r="AH4" s="1818"/>
      <c r="AI4" s="1818"/>
      <c r="AJ4" s="1818"/>
      <c r="AK4" s="1818"/>
      <c r="AL4" s="1818"/>
      <c r="AM4" s="1818"/>
      <c r="AN4" s="1818"/>
      <c r="AO4" s="1818"/>
      <c r="AP4" s="1818"/>
      <c r="AQ4" s="1818"/>
      <c r="AR4" s="1818"/>
      <c r="AS4" s="1818"/>
      <c r="AT4" s="1818"/>
      <c r="AU4" s="1818"/>
      <c r="AV4" s="1819" t="s">
        <v>2806</v>
      </c>
      <c r="AW4" s="1820"/>
      <c r="AX4" s="1820"/>
      <c r="AY4" s="1820"/>
      <c r="AZ4" s="1817"/>
      <c r="BA4" s="1821" t="s">
        <v>2615</v>
      </c>
      <c r="BB4" s="1822"/>
      <c r="BC4" s="1823" t="s">
        <v>1594</v>
      </c>
      <c r="BD4" s="1825" t="s">
        <v>2807</v>
      </c>
    </row>
    <row r="5" spans="2:66" ht="51" x14ac:dyDescent="0.2">
      <c r="B5" s="1830"/>
      <c r="C5" s="1831"/>
      <c r="D5" s="1831"/>
      <c r="E5" s="1832"/>
      <c r="F5" s="960" t="s">
        <v>1631</v>
      </c>
      <c r="G5" s="960" t="s">
        <v>1632</v>
      </c>
      <c r="H5" s="960" t="s">
        <v>1678</v>
      </c>
      <c r="I5" s="960" t="s">
        <v>1679</v>
      </c>
      <c r="J5" s="960" t="s">
        <v>1631</v>
      </c>
      <c r="K5" s="960" t="s">
        <v>1632</v>
      </c>
      <c r="L5" s="959" t="s">
        <v>2808</v>
      </c>
      <c r="M5" s="959" t="s">
        <v>2809</v>
      </c>
      <c r="N5" s="959" t="s">
        <v>2810</v>
      </c>
      <c r="O5" s="959" t="s">
        <v>2811</v>
      </c>
      <c r="P5" s="959" t="s">
        <v>2812</v>
      </c>
      <c r="Q5" s="959" t="s">
        <v>2813</v>
      </c>
      <c r="R5" s="959" t="s">
        <v>2814</v>
      </c>
      <c r="S5" s="959" t="s">
        <v>2815</v>
      </c>
      <c r="T5" s="959" t="s">
        <v>2816</v>
      </c>
      <c r="U5" s="959" t="s">
        <v>2817</v>
      </c>
      <c r="V5" s="959" t="s">
        <v>2818</v>
      </c>
      <c r="W5" s="959" t="s">
        <v>2819</v>
      </c>
      <c r="X5" s="959" t="s">
        <v>2820</v>
      </c>
      <c r="Y5" s="959" t="s">
        <v>2821</v>
      </c>
      <c r="Z5" s="959" t="s">
        <v>2822</v>
      </c>
      <c r="AA5" s="959" t="s">
        <v>2823</v>
      </c>
      <c r="AB5" s="959" t="s">
        <v>2824</v>
      </c>
      <c r="AC5" s="959">
        <v>12.5</v>
      </c>
      <c r="AD5" s="959" t="s">
        <v>2808</v>
      </c>
      <c r="AE5" s="959" t="s">
        <v>2809</v>
      </c>
      <c r="AF5" s="959" t="s">
        <v>2810</v>
      </c>
      <c r="AG5" s="959" t="s">
        <v>2811</v>
      </c>
      <c r="AH5" s="959" t="s">
        <v>2812</v>
      </c>
      <c r="AI5" s="959" t="s">
        <v>2813</v>
      </c>
      <c r="AJ5" s="959" t="s">
        <v>2814</v>
      </c>
      <c r="AK5" s="959" t="s">
        <v>2815</v>
      </c>
      <c r="AL5" s="959" t="s">
        <v>2816</v>
      </c>
      <c r="AM5" s="959" t="s">
        <v>2817</v>
      </c>
      <c r="AN5" s="959" t="s">
        <v>2818</v>
      </c>
      <c r="AO5" s="959" t="s">
        <v>2819</v>
      </c>
      <c r="AP5" s="959" t="s">
        <v>2820</v>
      </c>
      <c r="AQ5" s="959" t="s">
        <v>2821</v>
      </c>
      <c r="AR5" s="959" t="s">
        <v>2822</v>
      </c>
      <c r="AS5" s="959" t="s">
        <v>2823</v>
      </c>
      <c r="AT5" s="959" t="s">
        <v>2824</v>
      </c>
      <c r="AU5" s="959">
        <v>12.5</v>
      </c>
      <c r="AV5" s="1037" t="s">
        <v>2623</v>
      </c>
      <c r="AW5" s="1037" t="s">
        <v>2624</v>
      </c>
      <c r="AX5" s="1037" t="s">
        <v>2625</v>
      </c>
      <c r="AY5" s="1037" t="s">
        <v>2825</v>
      </c>
      <c r="AZ5" s="1037" t="s">
        <v>2626</v>
      </c>
      <c r="BA5" s="478" t="s">
        <v>1680</v>
      </c>
      <c r="BB5" s="960" t="s">
        <v>1681</v>
      </c>
      <c r="BC5" s="1824"/>
      <c r="BD5" s="1826"/>
    </row>
    <row r="6" spans="2:66" x14ac:dyDescent="0.2">
      <c r="B6" s="1833"/>
      <c r="C6" s="1834"/>
      <c r="D6" s="1834"/>
      <c r="E6" s="1835"/>
      <c r="F6" s="479" t="s">
        <v>1</v>
      </c>
      <c r="G6" s="479" t="s">
        <v>2</v>
      </c>
      <c r="H6" s="479" t="s">
        <v>3</v>
      </c>
      <c r="I6" s="479" t="s">
        <v>4</v>
      </c>
      <c r="J6" s="479" t="s">
        <v>5</v>
      </c>
      <c r="K6" s="479" t="s">
        <v>6</v>
      </c>
      <c r="L6" s="479" t="s">
        <v>2726</v>
      </c>
      <c r="M6" s="1038" t="s">
        <v>2826</v>
      </c>
      <c r="N6" s="1038" t="s">
        <v>2827</v>
      </c>
      <c r="O6" s="1038" t="s">
        <v>2828</v>
      </c>
      <c r="P6" s="1038" t="s">
        <v>1913</v>
      </c>
      <c r="Q6" s="1038" t="s">
        <v>2829</v>
      </c>
      <c r="R6" s="1038" t="s">
        <v>300</v>
      </c>
      <c r="S6" s="1038" t="s">
        <v>2830</v>
      </c>
      <c r="T6" s="1038" t="s">
        <v>2831</v>
      </c>
      <c r="U6" s="479" t="s">
        <v>2832</v>
      </c>
      <c r="V6" s="479" t="s">
        <v>296</v>
      </c>
      <c r="W6" s="479" t="s">
        <v>2833</v>
      </c>
      <c r="X6" s="479" t="s">
        <v>2834</v>
      </c>
      <c r="Y6" s="479" t="s">
        <v>2835</v>
      </c>
      <c r="Z6" s="479" t="s">
        <v>2836</v>
      </c>
      <c r="AA6" s="479" t="s">
        <v>2837</v>
      </c>
      <c r="AB6" s="479" t="s">
        <v>2838</v>
      </c>
      <c r="AC6" s="479" t="s">
        <v>2839</v>
      </c>
      <c r="AD6" s="479" t="s">
        <v>297</v>
      </c>
      <c r="AE6" s="479" t="s">
        <v>2840</v>
      </c>
      <c r="AF6" s="479" t="s">
        <v>2841</v>
      </c>
      <c r="AG6" s="479" t="s">
        <v>2842</v>
      </c>
      <c r="AH6" s="479" t="s">
        <v>2843</v>
      </c>
      <c r="AI6" s="479" t="s">
        <v>124</v>
      </c>
      <c r="AJ6" s="479" t="s">
        <v>125</v>
      </c>
      <c r="AK6" s="479" t="s">
        <v>2003</v>
      </c>
      <c r="AL6" s="479" t="s">
        <v>2844</v>
      </c>
      <c r="AM6" s="479" t="s">
        <v>298</v>
      </c>
      <c r="AN6" s="479" t="s">
        <v>2006</v>
      </c>
      <c r="AO6" s="479" t="s">
        <v>2009</v>
      </c>
      <c r="AP6" s="479" t="s">
        <v>2845</v>
      </c>
      <c r="AQ6" s="479" t="s">
        <v>2846</v>
      </c>
      <c r="AR6" s="479" t="s">
        <v>2847</v>
      </c>
      <c r="AS6" s="479" t="s">
        <v>2848</v>
      </c>
      <c r="AT6" s="479" t="s">
        <v>2849</v>
      </c>
      <c r="AU6" s="479" t="s">
        <v>2850</v>
      </c>
      <c r="AV6" s="1039" t="s">
        <v>2851</v>
      </c>
      <c r="AW6" s="1039" t="s">
        <v>2852</v>
      </c>
      <c r="AX6" s="1039" t="s">
        <v>2853</v>
      </c>
      <c r="AY6" s="1039" t="s">
        <v>2854</v>
      </c>
      <c r="AZ6" s="1039" t="s">
        <v>2855</v>
      </c>
      <c r="BA6" s="480" t="s">
        <v>53</v>
      </c>
      <c r="BB6" s="480" t="s">
        <v>54</v>
      </c>
      <c r="BC6" s="480" t="s">
        <v>57</v>
      </c>
      <c r="BD6" s="1041" t="s">
        <v>2856</v>
      </c>
    </row>
    <row r="7" spans="2:66" x14ac:dyDescent="0.2">
      <c r="B7" s="481" t="s">
        <v>1</v>
      </c>
      <c r="C7" s="1839" t="s">
        <v>1477</v>
      </c>
      <c r="D7" s="1840"/>
      <c r="E7" s="1843"/>
      <c r="F7" s="1046" t="s">
        <v>301</v>
      </c>
      <c r="G7" s="1046" t="s">
        <v>389</v>
      </c>
      <c r="H7" s="1046" t="s">
        <v>424</v>
      </c>
      <c r="I7" s="1046" t="s">
        <v>457</v>
      </c>
      <c r="J7" s="1046" t="s">
        <v>544</v>
      </c>
      <c r="K7" s="1046" t="s">
        <v>512</v>
      </c>
      <c r="L7" s="1046" t="s">
        <v>8860</v>
      </c>
      <c r="M7" s="1046" t="s">
        <v>8861</v>
      </c>
      <c r="N7" s="1046" t="s">
        <v>8862</v>
      </c>
      <c r="O7" s="1046" t="s">
        <v>8863</v>
      </c>
      <c r="P7" s="1046" t="s">
        <v>8864</v>
      </c>
      <c r="Q7" s="1046" t="s">
        <v>8865</v>
      </c>
      <c r="R7" s="1046" t="s">
        <v>8279</v>
      </c>
      <c r="S7" s="1046" t="s">
        <v>8866</v>
      </c>
      <c r="T7" s="1046" t="s">
        <v>8867</v>
      </c>
      <c r="U7" s="1046" t="s">
        <v>8868</v>
      </c>
      <c r="V7" s="1046" t="s">
        <v>3161</v>
      </c>
      <c r="W7" s="1046" t="s">
        <v>8869</v>
      </c>
      <c r="X7" s="1046" t="s">
        <v>8870</v>
      </c>
      <c r="Y7" s="1046" t="s">
        <v>8871</v>
      </c>
      <c r="Z7" s="1046" t="s">
        <v>8872</v>
      </c>
      <c r="AA7" s="1046" t="s">
        <v>8873</v>
      </c>
      <c r="AB7" s="1046" t="s">
        <v>8874</v>
      </c>
      <c r="AC7" s="1046" t="s">
        <v>8875</v>
      </c>
      <c r="AD7" s="1046" t="s">
        <v>8876</v>
      </c>
      <c r="AE7" s="1046" t="s">
        <v>8877</v>
      </c>
      <c r="AF7" s="1046" t="s">
        <v>8878</v>
      </c>
      <c r="AG7" s="1046" t="s">
        <v>8879</v>
      </c>
      <c r="AH7" s="1046" t="s">
        <v>8880</v>
      </c>
      <c r="AI7" s="1046" t="s">
        <v>8881</v>
      </c>
      <c r="AJ7" s="1046" t="s">
        <v>8882</v>
      </c>
      <c r="AK7" s="1046" t="s">
        <v>8883</v>
      </c>
      <c r="AL7" s="1046" t="s">
        <v>8884</v>
      </c>
      <c r="AM7" s="1046" t="s">
        <v>8885</v>
      </c>
      <c r="AN7" s="1046" t="s">
        <v>8886</v>
      </c>
      <c r="AO7" s="1046" t="s">
        <v>8887</v>
      </c>
      <c r="AP7" s="1046" t="s">
        <v>8888</v>
      </c>
      <c r="AQ7" s="1046" t="s">
        <v>8889</v>
      </c>
      <c r="AR7" s="1046" t="s">
        <v>8890</v>
      </c>
      <c r="AS7" s="1046" t="s">
        <v>8891</v>
      </c>
      <c r="AT7" s="1046" t="s">
        <v>8892</v>
      </c>
      <c r="AU7" s="1046" t="s">
        <v>8893</v>
      </c>
      <c r="AV7" s="1046" t="s">
        <v>8894</v>
      </c>
      <c r="AW7" s="1046" t="s">
        <v>8895</v>
      </c>
      <c r="AX7" s="1046" t="s">
        <v>8896</v>
      </c>
      <c r="AY7" s="1046" t="s">
        <v>8897</v>
      </c>
      <c r="AZ7" s="1046" t="s">
        <v>8898</v>
      </c>
      <c r="BA7" s="1046" t="s">
        <v>8899</v>
      </c>
      <c r="BB7" s="1046" t="s">
        <v>8900</v>
      </c>
      <c r="BC7" s="1047" t="s">
        <v>8901</v>
      </c>
      <c r="BD7" s="1048" t="s">
        <v>8902</v>
      </c>
    </row>
    <row r="8" spans="2:66" x14ac:dyDescent="0.2">
      <c r="B8" s="481" t="s">
        <v>2</v>
      </c>
      <c r="C8" s="1237"/>
      <c r="D8" s="1844" t="s">
        <v>2121</v>
      </c>
      <c r="E8" s="1845"/>
      <c r="F8" s="1046" t="s">
        <v>302</v>
      </c>
      <c r="G8" s="1046" t="s">
        <v>390</v>
      </c>
      <c r="H8" s="1046" t="s">
        <v>425</v>
      </c>
      <c r="I8" s="1046" t="s">
        <v>545</v>
      </c>
      <c r="J8" s="1046" t="s">
        <v>546</v>
      </c>
      <c r="K8" s="1046" t="s">
        <v>547</v>
      </c>
      <c r="L8" s="1046" t="s">
        <v>8903</v>
      </c>
      <c r="M8" s="1046" t="s">
        <v>8904</v>
      </c>
      <c r="N8" s="1046" t="s">
        <v>8905</v>
      </c>
      <c r="O8" s="1046" t="s">
        <v>8906</v>
      </c>
      <c r="P8" s="1046" t="s">
        <v>8907</v>
      </c>
      <c r="Q8" s="1046" t="s">
        <v>8908</v>
      </c>
      <c r="R8" s="1046" t="s">
        <v>8280</v>
      </c>
      <c r="S8" s="1046" t="s">
        <v>8909</v>
      </c>
      <c r="T8" s="1046" t="s">
        <v>8910</v>
      </c>
      <c r="U8" s="1046" t="s">
        <v>8911</v>
      </c>
      <c r="V8" s="1046" t="s">
        <v>1008</v>
      </c>
      <c r="W8" s="1046" t="s">
        <v>8912</v>
      </c>
      <c r="X8" s="1046" t="s">
        <v>8913</v>
      </c>
      <c r="Y8" s="1046" t="s">
        <v>8914</v>
      </c>
      <c r="Z8" s="1046" t="s">
        <v>8915</v>
      </c>
      <c r="AA8" s="1046" t="s">
        <v>8916</v>
      </c>
      <c r="AB8" s="1046" t="s">
        <v>8917</v>
      </c>
      <c r="AC8" s="1046" t="s">
        <v>8918</v>
      </c>
      <c r="AD8" s="1046" t="s">
        <v>8919</v>
      </c>
      <c r="AE8" s="1046" t="s">
        <v>8920</v>
      </c>
      <c r="AF8" s="1046" t="s">
        <v>8921</v>
      </c>
      <c r="AG8" s="1046" t="s">
        <v>8922</v>
      </c>
      <c r="AH8" s="1046" t="s">
        <v>8923</v>
      </c>
      <c r="AI8" s="1046" t="s">
        <v>8924</v>
      </c>
      <c r="AJ8" s="1046" t="s">
        <v>8925</v>
      </c>
      <c r="AK8" s="1046" t="s">
        <v>8926</v>
      </c>
      <c r="AL8" s="1046" t="s">
        <v>8927</v>
      </c>
      <c r="AM8" s="1046" t="s">
        <v>8928</v>
      </c>
      <c r="AN8" s="1046" t="s">
        <v>8929</v>
      </c>
      <c r="AO8" s="1046" t="s">
        <v>8930</v>
      </c>
      <c r="AP8" s="1046" t="s">
        <v>8931</v>
      </c>
      <c r="AQ8" s="1046" t="s">
        <v>8932</v>
      </c>
      <c r="AR8" s="1046" t="s">
        <v>8933</v>
      </c>
      <c r="AS8" s="1046" t="s">
        <v>8934</v>
      </c>
      <c r="AT8" s="1046" t="s">
        <v>8935</v>
      </c>
      <c r="AU8" s="1046" t="s">
        <v>8936</v>
      </c>
      <c r="AV8" s="1046" t="s">
        <v>8937</v>
      </c>
      <c r="AW8" s="1046" t="s">
        <v>8938</v>
      </c>
      <c r="AX8" s="1046" t="s">
        <v>8939</v>
      </c>
      <c r="AY8" s="1046" t="s">
        <v>8940</v>
      </c>
      <c r="AZ8" s="1046" t="s">
        <v>8941</v>
      </c>
      <c r="BA8" s="1036"/>
      <c r="BB8" s="1036"/>
      <c r="BC8" s="1046" t="s">
        <v>8942</v>
      </c>
      <c r="BD8" s="1049" t="s">
        <v>8943</v>
      </c>
    </row>
    <row r="9" spans="2:66" x14ac:dyDescent="0.2">
      <c r="B9" s="481" t="s">
        <v>3</v>
      </c>
      <c r="C9" s="1839" t="s">
        <v>1596</v>
      </c>
      <c r="D9" s="1840"/>
      <c r="E9" s="1843"/>
      <c r="F9" s="1046" t="s">
        <v>303</v>
      </c>
      <c r="G9" s="1046" t="s">
        <v>391</v>
      </c>
      <c r="H9" s="1046" t="s">
        <v>426</v>
      </c>
      <c r="I9" s="1046" t="s">
        <v>560</v>
      </c>
      <c r="J9" s="1046" t="s">
        <v>572</v>
      </c>
      <c r="K9" s="1046" t="s">
        <v>596</v>
      </c>
      <c r="L9" s="1046" t="s">
        <v>8944</v>
      </c>
      <c r="M9" s="1046" t="s">
        <v>8945</v>
      </c>
      <c r="N9" s="1046" t="s">
        <v>8946</v>
      </c>
      <c r="O9" s="1046" t="s">
        <v>8947</v>
      </c>
      <c r="P9" s="1046" t="s">
        <v>8948</v>
      </c>
      <c r="Q9" s="1046" t="s">
        <v>8949</v>
      </c>
      <c r="R9" s="1046" t="s">
        <v>8950</v>
      </c>
      <c r="S9" s="1046" t="s">
        <v>8951</v>
      </c>
      <c r="T9" s="1046" t="s">
        <v>8952</v>
      </c>
      <c r="U9" s="1046" t="s">
        <v>8953</v>
      </c>
      <c r="V9" s="1046" t="s">
        <v>3164</v>
      </c>
      <c r="W9" s="1046" t="s">
        <v>8954</v>
      </c>
      <c r="X9" s="1046" t="s">
        <v>8955</v>
      </c>
      <c r="Y9" s="1046" t="s">
        <v>8956</v>
      </c>
      <c r="Z9" s="1046" t="s">
        <v>8957</v>
      </c>
      <c r="AA9" s="1046" t="s">
        <v>8958</v>
      </c>
      <c r="AB9" s="1046" t="s">
        <v>8959</v>
      </c>
      <c r="AC9" s="1046" t="s">
        <v>8960</v>
      </c>
      <c r="AD9" s="1046" t="s">
        <v>8961</v>
      </c>
      <c r="AE9" s="1046" t="s">
        <v>8962</v>
      </c>
      <c r="AF9" s="1046" t="s">
        <v>8963</v>
      </c>
      <c r="AG9" s="1046" t="s">
        <v>8964</v>
      </c>
      <c r="AH9" s="1046" t="s">
        <v>8965</v>
      </c>
      <c r="AI9" s="1046" t="s">
        <v>8966</v>
      </c>
      <c r="AJ9" s="1046" t="s">
        <v>8967</v>
      </c>
      <c r="AK9" s="1046" t="s">
        <v>8968</v>
      </c>
      <c r="AL9" s="1046" t="s">
        <v>8969</v>
      </c>
      <c r="AM9" s="1046" t="s">
        <v>8970</v>
      </c>
      <c r="AN9" s="1046" t="s">
        <v>8971</v>
      </c>
      <c r="AO9" s="1046" t="s">
        <v>8972</v>
      </c>
      <c r="AP9" s="1046" t="s">
        <v>8973</v>
      </c>
      <c r="AQ9" s="1046" t="s">
        <v>8974</v>
      </c>
      <c r="AR9" s="1046" t="s">
        <v>8975</v>
      </c>
      <c r="AS9" s="1046" t="s">
        <v>8976</v>
      </c>
      <c r="AT9" s="1046" t="s">
        <v>8977</v>
      </c>
      <c r="AU9" s="1046" t="s">
        <v>8978</v>
      </c>
      <c r="AV9" s="1046" t="s">
        <v>8979</v>
      </c>
      <c r="AW9" s="1046" t="s">
        <v>8980</v>
      </c>
      <c r="AX9" s="1046" t="s">
        <v>8981</v>
      </c>
      <c r="AY9" s="1046" t="s">
        <v>8982</v>
      </c>
      <c r="AZ9" s="1046" t="s">
        <v>8983</v>
      </c>
      <c r="BA9" s="1046" t="s">
        <v>8984</v>
      </c>
      <c r="BB9" s="1046" t="s">
        <v>8985</v>
      </c>
      <c r="BC9" s="1046" t="s">
        <v>8986</v>
      </c>
      <c r="BD9" s="1049" t="s">
        <v>8987</v>
      </c>
    </row>
    <row r="10" spans="2:66" x14ac:dyDescent="0.2">
      <c r="B10" s="481" t="s">
        <v>4</v>
      </c>
      <c r="C10" s="1237"/>
      <c r="D10" s="1239" t="s">
        <v>1602</v>
      </c>
      <c r="E10" s="483"/>
      <c r="F10" s="1046" t="s">
        <v>304</v>
      </c>
      <c r="G10" s="1046" t="s">
        <v>392</v>
      </c>
      <c r="H10" s="1046" t="s">
        <v>427</v>
      </c>
      <c r="I10" s="1046" t="s">
        <v>561</v>
      </c>
      <c r="J10" s="1046" t="s">
        <v>573</v>
      </c>
      <c r="K10" s="1046" t="s">
        <v>606</v>
      </c>
      <c r="L10" s="1046" t="s">
        <v>8988</v>
      </c>
      <c r="M10" s="1046" t="s">
        <v>8989</v>
      </c>
      <c r="N10" s="1046" t="s">
        <v>8990</v>
      </c>
      <c r="O10" s="1046" t="s">
        <v>8991</v>
      </c>
      <c r="P10" s="1046" t="s">
        <v>8992</v>
      </c>
      <c r="Q10" s="1046" t="s">
        <v>8993</v>
      </c>
      <c r="R10" s="1046" t="s">
        <v>8994</v>
      </c>
      <c r="S10" s="1046" t="s">
        <v>8995</v>
      </c>
      <c r="T10" s="1046" t="s">
        <v>8996</v>
      </c>
      <c r="U10" s="1046" t="s">
        <v>8997</v>
      </c>
      <c r="V10" s="1046" t="s">
        <v>3166</v>
      </c>
      <c r="W10" s="1046" t="s">
        <v>8998</v>
      </c>
      <c r="X10" s="1046" t="s">
        <v>8999</v>
      </c>
      <c r="Y10" s="1046" t="s">
        <v>9000</v>
      </c>
      <c r="Z10" s="1046" t="s">
        <v>9001</v>
      </c>
      <c r="AA10" s="1046" t="s">
        <v>9002</v>
      </c>
      <c r="AB10" s="1046" t="s">
        <v>9003</v>
      </c>
      <c r="AC10" s="1046" t="s">
        <v>9004</v>
      </c>
      <c r="AD10" s="1046" t="s">
        <v>9005</v>
      </c>
      <c r="AE10" s="1046" t="s">
        <v>9006</v>
      </c>
      <c r="AF10" s="1046" t="s">
        <v>9007</v>
      </c>
      <c r="AG10" s="1046" t="s">
        <v>9008</v>
      </c>
      <c r="AH10" s="1046" t="s">
        <v>9009</v>
      </c>
      <c r="AI10" s="1046" t="s">
        <v>9010</v>
      </c>
      <c r="AJ10" s="1046" t="s">
        <v>9011</v>
      </c>
      <c r="AK10" s="1046" t="s">
        <v>9012</v>
      </c>
      <c r="AL10" s="1046" t="s">
        <v>9013</v>
      </c>
      <c r="AM10" s="1046" t="s">
        <v>9014</v>
      </c>
      <c r="AN10" s="1046" t="s">
        <v>9015</v>
      </c>
      <c r="AO10" s="1046" t="s">
        <v>9016</v>
      </c>
      <c r="AP10" s="1046" t="s">
        <v>9017</v>
      </c>
      <c r="AQ10" s="1046" t="s">
        <v>9018</v>
      </c>
      <c r="AR10" s="1046" t="s">
        <v>9019</v>
      </c>
      <c r="AS10" s="1046" t="s">
        <v>9020</v>
      </c>
      <c r="AT10" s="1046" t="s">
        <v>9021</v>
      </c>
      <c r="AU10" s="1046" t="s">
        <v>9022</v>
      </c>
      <c r="AV10" s="1046" t="s">
        <v>9023</v>
      </c>
      <c r="AW10" s="1046" t="s">
        <v>9024</v>
      </c>
      <c r="AX10" s="1046" t="s">
        <v>9025</v>
      </c>
      <c r="AY10" s="1046" t="s">
        <v>9026</v>
      </c>
      <c r="AZ10" s="1046" t="s">
        <v>9027</v>
      </c>
      <c r="BA10" s="1046" t="s">
        <v>9028</v>
      </c>
      <c r="BB10" s="1046" t="s">
        <v>9029</v>
      </c>
      <c r="BC10" s="1046" t="s">
        <v>9030</v>
      </c>
      <c r="BD10" s="1049" t="s">
        <v>9031</v>
      </c>
    </row>
    <row r="11" spans="2:66" x14ac:dyDescent="0.2">
      <c r="B11" s="481" t="s">
        <v>2857</v>
      </c>
      <c r="C11" s="1237"/>
      <c r="D11" s="1841" t="s">
        <v>2858</v>
      </c>
      <c r="E11" s="1842"/>
      <c r="F11" s="1046" t="s">
        <v>9032</v>
      </c>
      <c r="G11" s="1046" t="s">
        <v>9033</v>
      </c>
      <c r="H11" s="1046" t="s">
        <v>9034</v>
      </c>
      <c r="I11" s="1046" t="s">
        <v>9035</v>
      </c>
      <c r="J11" s="1046" t="s">
        <v>9036</v>
      </c>
      <c r="K11" s="1046" t="s">
        <v>9037</v>
      </c>
      <c r="L11" s="1046" t="s">
        <v>9038</v>
      </c>
      <c r="M11" s="1046" t="s">
        <v>9039</v>
      </c>
      <c r="N11" s="1046" t="s">
        <v>9040</v>
      </c>
      <c r="O11" s="1046" t="s">
        <v>9041</v>
      </c>
      <c r="P11" s="1046" t="s">
        <v>9042</v>
      </c>
      <c r="Q11" s="1046" t="s">
        <v>9043</v>
      </c>
      <c r="R11" s="1046" t="s">
        <v>9044</v>
      </c>
      <c r="S11" s="1046" t="s">
        <v>9045</v>
      </c>
      <c r="T11" s="1046" t="s">
        <v>9046</v>
      </c>
      <c r="U11" s="1046" t="s">
        <v>9047</v>
      </c>
      <c r="V11" s="1046" t="s">
        <v>9048</v>
      </c>
      <c r="W11" s="1046" t="s">
        <v>9049</v>
      </c>
      <c r="X11" s="1046" t="s">
        <v>9050</v>
      </c>
      <c r="Y11" s="1046" t="s">
        <v>9051</v>
      </c>
      <c r="Z11" s="1046" t="s">
        <v>9052</v>
      </c>
      <c r="AA11" s="1046" t="s">
        <v>9053</v>
      </c>
      <c r="AB11" s="1046" t="s">
        <v>9054</v>
      </c>
      <c r="AC11" s="1046" t="s">
        <v>9055</v>
      </c>
      <c r="AD11" s="1046" t="s">
        <v>9056</v>
      </c>
      <c r="AE11" s="1046" t="s">
        <v>9057</v>
      </c>
      <c r="AF11" s="1046" t="s">
        <v>9058</v>
      </c>
      <c r="AG11" s="1046" t="s">
        <v>9059</v>
      </c>
      <c r="AH11" s="1046" t="s">
        <v>9060</v>
      </c>
      <c r="AI11" s="1046" t="s">
        <v>9061</v>
      </c>
      <c r="AJ11" s="1046" t="s">
        <v>9062</v>
      </c>
      <c r="AK11" s="1046" t="s">
        <v>9063</v>
      </c>
      <c r="AL11" s="1046" t="s">
        <v>9064</v>
      </c>
      <c r="AM11" s="1046" t="s">
        <v>9065</v>
      </c>
      <c r="AN11" s="1046" t="s">
        <v>9066</v>
      </c>
      <c r="AO11" s="1046" t="s">
        <v>9067</v>
      </c>
      <c r="AP11" s="1046" t="s">
        <v>9068</v>
      </c>
      <c r="AQ11" s="1046" t="s">
        <v>9069</v>
      </c>
      <c r="AR11" s="1046" t="s">
        <v>9070</v>
      </c>
      <c r="AS11" s="1046" t="s">
        <v>9071</v>
      </c>
      <c r="AT11" s="1046" t="s">
        <v>9072</v>
      </c>
      <c r="AU11" s="1046" t="s">
        <v>9073</v>
      </c>
      <c r="AV11" s="1046" t="s">
        <v>9074</v>
      </c>
      <c r="AW11" s="1046" t="s">
        <v>9075</v>
      </c>
      <c r="AX11" s="1046" t="s">
        <v>9076</v>
      </c>
      <c r="AY11" s="1046" t="s">
        <v>9077</v>
      </c>
      <c r="AZ11" s="1046" t="s">
        <v>9078</v>
      </c>
      <c r="BA11" s="1046" t="s">
        <v>9079</v>
      </c>
      <c r="BB11" s="1046" t="s">
        <v>9080</v>
      </c>
      <c r="BC11" s="1046" t="s">
        <v>9081</v>
      </c>
      <c r="BD11" s="1049" t="s">
        <v>9082</v>
      </c>
    </row>
    <row r="12" spans="2:66" x14ac:dyDescent="0.2">
      <c r="B12" s="481" t="s">
        <v>5</v>
      </c>
      <c r="C12" s="1040"/>
      <c r="D12" s="1239" t="s">
        <v>2678</v>
      </c>
      <c r="E12" s="483"/>
      <c r="F12" s="1046" t="s">
        <v>305</v>
      </c>
      <c r="G12" s="1046" t="s">
        <v>393</v>
      </c>
      <c r="H12" s="1046" t="s">
        <v>428</v>
      </c>
      <c r="I12" s="1046" t="s">
        <v>562</v>
      </c>
      <c r="J12" s="1046" t="s">
        <v>574</v>
      </c>
      <c r="K12" s="1046" t="s">
        <v>616</v>
      </c>
      <c r="L12" s="1046" t="s">
        <v>9083</v>
      </c>
      <c r="M12" s="1046" t="s">
        <v>9084</v>
      </c>
      <c r="N12" s="1046" t="s">
        <v>9085</v>
      </c>
      <c r="O12" s="1046" t="s">
        <v>9086</v>
      </c>
      <c r="P12" s="1046" t="s">
        <v>9087</v>
      </c>
      <c r="Q12" s="1046" t="s">
        <v>9088</v>
      </c>
      <c r="R12" s="1046" t="s">
        <v>9089</v>
      </c>
      <c r="S12" s="1046" t="s">
        <v>9090</v>
      </c>
      <c r="T12" s="1046" t="s">
        <v>9091</v>
      </c>
      <c r="U12" s="1046" t="s">
        <v>9092</v>
      </c>
      <c r="V12" s="1046" t="s">
        <v>1009</v>
      </c>
      <c r="W12" s="1046" t="s">
        <v>9093</v>
      </c>
      <c r="X12" s="1046" t="s">
        <v>9094</v>
      </c>
      <c r="Y12" s="1046" t="s">
        <v>9095</v>
      </c>
      <c r="Z12" s="1046" t="s">
        <v>9096</v>
      </c>
      <c r="AA12" s="1046" t="s">
        <v>9097</v>
      </c>
      <c r="AB12" s="1046" t="s">
        <v>9098</v>
      </c>
      <c r="AC12" s="1046" t="s">
        <v>9099</v>
      </c>
      <c r="AD12" s="1046" t="s">
        <v>1911</v>
      </c>
      <c r="AE12" s="1046" t="s">
        <v>9100</v>
      </c>
      <c r="AF12" s="1046" t="s">
        <v>9101</v>
      </c>
      <c r="AG12" s="1046" t="s">
        <v>9102</v>
      </c>
      <c r="AH12" s="1046" t="s">
        <v>9103</v>
      </c>
      <c r="AI12" s="1046" t="s">
        <v>9104</v>
      </c>
      <c r="AJ12" s="1046" t="s">
        <v>9105</v>
      </c>
      <c r="AK12" s="1046" t="s">
        <v>9106</v>
      </c>
      <c r="AL12" s="1046" t="s">
        <v>9107</v>
      </c>
      <c r="AM12" s="1046" t="s">
        <v>9108</v>
      </c>
      <c r="AN12" s="1046" t="s">
        <v>9109</v>
      </c>
      <c r="AO12" s="1046" t="s">
        <v>9110</v>
      </c>
      <c r="AP12" s="1046" t="s">
        <v>9111</v>
      </c>
      <c r="AQ12" s="1046" t="s">
        <v>9112</v>
      </c>
      <c r="AR12" s="1046" t="s">
        <v>9113</v>
      </c>
      <c r="AS12" s="1046" t="s">
        <v>9114</v>
      </c>
      <c r="AT12" s="1046" t="s">
        <v>9115</v>
      </c>
      <c r="AU12" s="1046" t="s">
        <v>9116</v>
      </c>
      <c r="AV12" s="1046" t="s">
        <v>9117</v>
      </c>
      <c r="AW12" s="1046" t="s">
        <v>9118</v>
      </c>
      <c r="AX12" s="1046" t="s">
        <v>9119</v>
      </c>
      <c r="AY12" s="1046" t="s">
        <v>9120</v>
      </c>
      <c r="AZ12" s="1046" t="s">
        <v>9121</v>
      </c>
      <c r="BA12" s="1036"/>
      <c r="BB12" s="1036"/>
      <c r="BC12" s="1046" t="s">
        <v>9122</v>
      </c>
      <c r="BD12" s="1049" t="s">
        <v>9123</v>
      </c>
    </row>
    <row r="13" spans="2:66" x14ac:dyDescent="0.2">
      <c r="B13" s="481" t="s">
        <v>6</v>
      </c>
      <c r="C13" s="1839" t="s">
        <v>1599</v>
      </c>
      <c r="D13" s="1840"/>
      <c r="E13" s="1238"/>
      <c r="F13" s="1046" t="s">
        <v>306</v>
      </c>
      <c r="G13" s="1046" t="s">
        <v>394</v>
      </c>
      <c r="H13" s="1046" t="s">
        <v>429</v>
      </c>
      <c r="I13" s="1046" t="s">
        <v>563</v>
      </c>
      <c r="J13" s="1046" t="s">
        <v>575</v>
      </c>
      <c r="K13" s="1046" t="s">
        <v>626</v>
      </c>
      <c r="L13" s="1046" t="s">
        <v>9124</v>
      </c>
      <c r="M13" s="1046" t="s">
        <v>9125</v>
      </c>
      <c r="N13" s="1046" t="s">
        <v>9126</v>
      </c>
      <c r="O13" s="1046" t="s">
        <v>9127</v>
      </c>
      <c r="P13" s="1046" t="s">
        <v>9128</v>
      </c>
      <c r="Q13" s="1046" t="s">
        <v>9129</v>
      </c>
      <c r="R13" s="1046" t="s">
        <v>9130</v>
      </c>
      <c r="S13" s="1046" t="s">
        <v>9131</v>
      </c>
      <c r="T13" s="1046" t="s">
        <v>9132</v>
      </c>
      <c r="U13" s="1046" t="s">
        <v>9133</v>
      </c>
      <c r="V13" s="1046" t="s">
        <v>3169</v>
      </c>
      <c r="W13" s="1046" t="s">
        <v>9134</v>
      </c>
      <c r="X13" s="1046" t="s">
        <v>9135</v>
      </c>
      <c r="Y13" s="1046" t="s">
        <v>9136</v>
      </c>
      <c r="Z13" s="1046" t="s">
        <v>9137</v>
      </c>
      <c r="AA13" s="1046" t="s">
        <v>9138</v>
      </c>
      <c r="AB13" s="1046" t="s">
        <v>9139</v>
      </c>
      <c r="AC13" s="1046" t="s">
        <v>9140</v>
      </c>
      <c r="AD13" s="1046" t="s">
        <v>9141</v>
      </c>
      <c r="AE13" s="1046" t="s">
        <v>9142</v>
      </c>
      <c r="AF13" s="1046" t="s">
        <v>9143</v>
      </c>
      <c r="AG13" s="1046" t="s">
        <v>9144</v>
      </c>
      <c r="AH13" s="1046" t="s">
        <v>9145</v>
      </c>
      <c r="AI13" s="1046" t="s">
        <v>9146</v>
      </c>
      <c r="AJ13" s="1046" t="s">
        <v>9147</v>
      </c>
      <c r="AK13" s="1046" t="s">
        <v>9148</v>
      </c>
      <c r="AL13" s="1046" t="s">
        <v>9149</v>
      </c>
      <c r="AM13" s="1046" t="s">
        <v>9150</v>
      </c>
      <c r="AN13" s="1046" t="s">
        <v>9151</v>
      </c>
      <c r="AO13" s="1046" t="s">
        <v>9152</v>
      </c>
      <c r="AP13" s="1046" t="s">
        <v>9153</v>
      </c>
      <c r="AQ13" s="1046" t="s">
        <v>9154</v>
      </c>
      <c r="AR13" s="1046" t="s">
        <v>9155</v>
      </c>
      <c r="AS13" s="1046" t="s">
        <v>9156</v>
      </c>
      <c r="AT13" s="1046" t="s">
        <v>9157</v>
      </c>
      <c r="AU13" s="1046" t="s">
        <v>9158</v>
      </c>
      <c r="AV13" s="1046" t="s">
        <v>9159</v>
      </c>
      <c r="AW13" s="1046" t="s">
        <v>9160</v>
      </c>
      <c r="AX13" s="1046" t="s">
        <v>9161</v>
      </c>
      <c r="AY13" s="1046" t="s">
        <v>9162</v>
      </c>
      <c r="AZ13" s="1046" t="s">
        <v>9163</v>
      </c>
      <c r="BA13" s="1046" t="s">
        <v>9164</v>
      </c>
      <c r="BB13" s="1046" t="s">
        <v>9165</v>
      </c>
      <c r="BC13" s="1046" t="s">
        <v>9166</v>
      </c>
      <c r="BD13" s="1049" t="s">
        <v>9167</v>
      </c>
    </row>
    <row r="14" spans="2:66" x14ac:dyDescent="0.2">
      <c r="B14" s="482" t="s">
        <v>7</v>
      </c>
      <c r="C14" s="1237"/>
      <c r="D14" s="1239" t="s">
        <v>1602</v>
      </c>
      <c r="E14" s="483"/>
      <c r="F14" s="1046" t="s">
        <v>307</v>
      </c>
      <c r="G14" s="1046" t="s">
        <v>395</v>
      </c>
      <c r="H14" s="1046" t="s">
        <v>430</v>
      </c>
      <c r="I14" s="1046" t="s">
        <v>564</v>
      </c>
      <c r="J14" s="1046" t="s">
        <v>576</v>
      </c>
      <c r="K14" s="1046" t="s">
        <v>705</v>
      </c>
      <c r="L14" s="1046" t="s">
        <v>9168</v>
      </c>
      <c r="M14" s="1046" t="s">
        <v>9169</v>
      </c>
      <c r="N14" s="1046" t="s">
        <v>9170</v>
      </c>
      <c r="O14" s="1046" t="s">
        <v>9171</v>
      </c>
      <c r="P14" s="1046" t="s">
        <v>9172</v>
      </c>
      <c r="Q14" s="1046" t="s">
        <v>9173</v>
      </c>
      <c r="R14" s="1046" t="s">
        <v>9174</v>
      </c>
      <c r="S14" s="1046" t="s">
        <v>9175</v>
      </c>
      <c r="T14" s="1046" t="s">
        <v>9176</v>
      </c>
      <c r="U14" s="1046" t="s">
        <v>9177</v>
      </c>
      <c r="V14" s="1046" t="s">
        <v>3171</v>
      </c>
      <c r="W14" s="1046" t="s">
        <v>9178</v>
      </c>
      <c r="X14" s="1046" t="s">
        <v>9179</v>
      </c>
      <c r="Y14" s="1046" t="s">
        <v>9180</v>
      </c>
      <c r="Z14" s="1046" t="s">
        <v>9181</v>
      </c>
      <c r="AA14" s="1046" t="s">
        <v>9182</v>
      </c>
      <c r="AB14" s="1046" t="s">
        <v>9183</v>
      </c>
      <c r="AC14" s="1046" t="s">
        <v>9184</v>
      </c>
      <c r="AD14" s="1046" t="s">
        <v>9185</v>
      </c>
      <c r="AE14" s="1046" t="s">
        <v>9186</v>
      </c>
      <c r="AF14" s="1046" t="s">
        <v>9187</v>
      </c>
      <c r="AG14" s="1046" t="s">
        <v>9188</v>
      </c>
      <c r="AH14" s="1046" t="s">
        <v>9189</v>
      </c>
      <c r="AI14" s="1046" t="s">
        <v>9190</v>
      </c>
      <c r="AJ14" s="1046" t="s">
        <v>9191</v>
      </c>
      <c r="AK14" s="1046" t="s">
        <v>9192</v>
      </c>
      <c r="AL14" s="1046" t="s">
        <v>9193</v>
      </c>
      <c r="AM14" s="1046" t="s">
        <v>9194</v>
      </c>
      <c r="AN14" s="1046" t="s">
        <v>9195</v>
      </c>
      <c r="AO14" s="1046" t="s">
        <v>9196</v>
      </c>
      <c r="AP14" s="1046" t="s">
        <v>9197</v>
      </c>
      <c r="AQ14" s="1046" t="s">
        <v>9198</v>
      </c>
      <c r="AR14" s="1046" t="s">
        <v>9199</v>
      </c>
      <c r="AS14" s="1046" t="s">
        <v>9200</v>
      </c>
      <c r="AT14" s="1046" t="s">
        <v>9201</v>
      </c>
      <c r="AU14" s="1046" t="s">
        <v>9202</v>
      </c>
      <c r="AV14" s="1046" t="s">
        <v>9203</v>
      </c>
      <c r="AW14" s="1046" t="s">
        <v>9204</v>
      </c>
      <c r="AX14" s="1046" t="s">
        <v>9205</v>
      </c>
      <c r="AY14" s="1046" t="s">
        <v>9206</v>
      </c>
      <c r="AZ14" s="1046" t="s">
        <v>9207</v>
      </c>
      <c r="BA14" s="1046" t="s">
        <v>9208</v>
      </c>
      <c r="BB14" s="1046" t="s">
        <v>9209</v>
      </c>
      <c r="BC14" s="1046" t="s">
        <v>9210</v>
      </c>
      <c r="BD14" s="1049" t="s">
        <v>9211</v>
      </c>
    </row>
    <row r="15" spans="2:66" x14ac:dyDescent="0.2">
      <c r="B15" s="481" t="s">
        <v>300</v>
      </c>
      <c r="C15" s="1237"/>
      <c r="D15" s="1841" t="s">
        <v>2858</v>
      </c>
      <c r="E15" s="1842"/>
      <c r="F15" s="1046" t="s">
        <v>9212</v>
      </c>
      <c r="G15" s="1046" t="s">
        <v>9213</v>
      </c>
      <c r="H15" s="1046" t="s">
        <v>9214</v>
      </c>
      <c r="I15" s="1046" t="s">
        <v>9215</v>
      </c>
      <c r="J15" s="1046" t="s">
        <v>9216</v>
      </c>
      <c r="K15" s="1046" t="s">
        <v>9217</v>
      </c>
      <c r="L15" s="1046" t="s">
        <v>9218</v>
      </c>
      <c r="M15" s="1046" t="s">
        <v>9219</v>
      </c>
      <c r="N15" s="1046" t="s">
        <v>9220</v>
      </c>
      <c r="O15" s="1046" t="s">
        <v>9221</v>
      </c>
      <c r="P15" s="1046" t="s">
        <v>9222</v>
      </c>
      <c r="Q15" s="1046" t="s">
        <v>9223</v>
      </c>
      <c r="R15" s="1046" t="s">
        <v>9224</v>
      </c>
      <c r="S15" s="1046" t="s">
        <v>9225</v>
      </c>
      <c r="T15" s="1046" t="s">
        <v>9226</v>
      </c>
      <c r="U15" s="1046" t="s">
        <v>9227</v>
      </c>
      <c r="V15" s="1046" t="s">
        <v>9228</v>
      </c>
      <c r="W15" s="1046" t="s">
        <v>9229</v>
      </c>
      <c r="X15" s="1046" t="s">
        <v>9230</v>
      </c>
      <c r="Y15" s="1046" t="s">
        <v>9231</v>
      </c>
      <c r="Z15" s="1046" t="s">
        <v>9232</v>
      </c>
      <c r="AA15" s="1046" t="s">
        <v>9233</v>
      </c>
      <c r="AB15" s="1046" t="s">
        <v>9234</v>
      </c>
      <c r="AC15" s="1046" t="s">
        <v>9235</v>
      </c>
      <c r="AD15" s="1046" t="s">
        <v>9236</v>
      </c>
      <c r="AE15" s="1046" t="s">
        <v>9237</v>
      </c>
      <c r="AF15" s="1046" t="s">
        <v>9238</v>
      </c>
      <c r="AG15" s="1046" t="s">
        <v>9239</v>
      </c>
      <c r="AH15" s="1046" t="s">
        <v>9240</v>
      </c>
      <c r="AI15" s="1046" t="s">
        <v>9241</v>
      </c>
      <c r="AJ15" s="1046" t="s">
        <v>9242</v>
      </c>
      <c r="AK15" s="1046" t="s">
        <v>9243</v>
      </c>
      <c r="AL15" s="1046" t="s">
        <v>9244</v>
      </c>
      <c r="AM15" s="1046" t="s">
        <v>9245</v>
      </c>
      <c r="AN15" s="1046" t="s">
        <v>9246</v>
      </c>
      <c r="AO15" s="1046" t="s">
        <v>9247</v>
      </c>
      <c r="AP15" s="1046" t="s">
        <v>9248</v>
      </c>
      <c r="AQ15" s="1046" t="s">
        <v>9249</v>
      </c>
      <c r="AR15" s="1046" t="s">
        <v>9250</v>
      </c>
      <c r="AS15" s="1046" t="s">
        <v>9251</v>
      </c>
      <c r="AT15" s="1046" t="s">
        <v>9252</v>
      </c>
      <c r="AU15" s="1046" t="s">
        <v>9253</v>
      </c>
      <c r="AV15" s="1046" t="s">
        <v>9254</v>
      </c>
      <c r="AW15" s="1046" t="s">
        <v>9255</v>
      </c>
      <c r="AX15" s="1046" t="s">
        <v>9256</v>
      </c>
      <c r="AY15" s="1046" t="s">
        <v>9257</v>
      </c>
      <c r="AZ15" s="1046" t="s">
        <v>9258</v>
      </c>
      <c r="BA15" s="1046" t="s">
        <v>9259</v>
      </c>
      <c r="BB15" s="1046" t="s">
        <v>9260</v>
      </c>
      <c r="BC15" s="1046" t="s">
        <v>9261</v>
      </c>
      <c r="BD15" s="1049" t="s">
        <v>9262</v>
      </c>
    </row>
    <row r="16" spans="2:66" x14ac:dyDescent="0.2">
      <c r="B16" s="481" t="s">
        <v>8</v>
      </c>
      <c r="C16" s="1040"/>
      <c r="D16" s="1239" t="s">
        <v>2678</v>
      </c>
      <c r="E16" s="483"/>
      <c r="F16" s="1046" t="s">
        <v>308</v>
      </c>
      <c r="G16" s="1046" t="s">
        <v>551</v>
      </c>
      <c r="H16" s="1046" t="s">
        <v>552</v>
      </c>
      <c r="I16" s="1046" t="s">
        <v>565</v>
      </c>
      <c r="J16" s="1046" t="s">
        <v>492</v>
      </c>
      <c r="K16" s="1046" t="s">
        <v>513</v>
      </c>
      <c r="L16" s="1046" t="s">
        <v>9263</v>
      </c>
      <c r="M16" s="1046" t="s">
        <v>9264</v>
      </c>
      <c r="N16" s="1046" t="s">
        <v>9265</v>
      </c>
      <c r="O16" s="1046" t="s">
        <v>9266</v>
      </c>
      <c r="P16" s="1046" t="s">
        <v>9267</v>
      </c>
      <c r="Q16" s="1046" t="s">
        <v>9268</v>
      </c>
      <c r="R16" s="1046" t="s">
        <v>9269</v>
      </c>
      <c r="S16" s="1046" t="s">
        <v>9270</v>
      </c>
      <c r="T16" s="1046" t="s">
        <v>9271</v>
      </c>
      <c r="U16" s="1046" t="s">
        <v>9272</v>
      </c>
      <c r="V16" s="1046" t="s">
        <v>3182</v>
      </c>
      <c r="W16" s="1046" t="s">
        <v>9273</v>
      </c>
      <c r="X16" s="1046" t="s">
        <v>9274</v>
      </c>
      <c r="Y16" s="1046" t="s">
        <v>9275</v>
      </c>
      <c r="Z16" s="1046" t="s">
        <v>9276</v>
      </c>
      <c r="AA16" s="1046" t="s">
        <v>9277</v>
      </c>
      <c r="AB16" s="1046" t="s">
        <v>9278</v>
      </c>
      <c r="AC16" s="1046" t="s">
        <v>9279</v>
      </c>
      <c r="AD16" s="1046" t="s">
        <v>9280</v>
      </c>
      <c r="AE16" s="1046" t="s">
        <v>9281</v>
      </c>
      <c r="AF16" s="1046" t="s">
        <v>9282</v>
      </c>
      <c r="AG16" s="1046" t="s">
        <v>9283</v>
      </c>
      <c r="AH16" s="1046" t="s">
        <v>9284</v>
      </c>
      <c r="AI16" s="1046" t="s">
        <v>9285</v>
      </c>
      <c r="AJ16" s="1046" t="s">
        <v>9286</v>
      </c>
      <c r="AK16" s="1046" t="s">
        <v>9287</v>
      </c>
      <c r="AL16" s="1046" t="s">
        <v>9288</v>
      </c>
      <c r="AM16" s="1046" t="s">
        <v>9289</v>
      </c>
      <c r="AN16" s="1046" t="s">
        <v>9290</v>
      </c>
      <c r="AO16" s="1046" t="s">
        <v>9291</v>
      </c>
      <c r="AP16" s="1046" t="s">
        <v>9292</v>
      </c>
      <c r="AQ16" s="1046" t="s">
        <v>9293</v>
      </c>
      <c r="AR16" s="1046" t="s">
        <v>9294</v>
      </c>
      <c r="AS16" s="1046" t="s">
        <v>9295</v>
      </c>
      <c r="AT16" s="1046" t="s">
        <v>9296</v>
      </c>
      <c r="AU16" s="1046" t="s">
        <v>9297</v>
      </c>
      <c r="AV16" s="1046" t="s">
        <v>9298</v>
      </c>
      <c r="AW16" s="1046" t="s">
        <v>9299</v>
      </c>
      <c r="AX16" s="1046" t="s">
        <v>9300</v>
      </c>
      <c r="AY16" s="1046" t="s">
        <v>9301</v>
      </c>
      <c r="AZ16" s="1046" t="s">
        <v>9302</v>
      </c>
      <c r="BA16" s="1036"/>
      <c r="BB16" s="1036"/>
      <c r="BC16" s="1046" t="s">
        <v>9303</v>
      </c>
      <c r="BD16" s="1049" t="s">
        <v>9304</v>
      </c>
    </row>
    <row r="17" spans="2:56" x14ac:dyDescent="0.2">
      <c r="B17" s="482" t="s">
        <v>9</v>
      </c>
      <c r="C17" s="1839" t="s">
        <v>1600</v>
      </c>
      <c r="D17" s="1840"/>
      <c r="E17" s="1238"/>
      <c r="F17" s="1046" t="s">
        <v>309</v>
      </c>
      <c r="G17" s="1046" t="s">
        <v>548</v>
      </c>
      <c r="H17" s="1046" t="s">
        <v>549</v>
      </c>
      <c r="I17" s="1046" t="s">
        <v>550</v>
      </c>
      <c r="J17" s="1046" t="s">
        <v>493</v>
      </c>
      <c r="K17" s="1046" t="s">
        <v>514</v>
      </c>
      <c r="L17" s="1046" t="s">
        <v>9305</v>
      </c>
      <c r="M17" s="1046" t="s">
        <v>9306</v>
      </c>
      <c r="N17" s="1046" t="s">
        <v>9307</v>
      </c>
      <c r="O17" s="1046" t="s">
        <v>9308</v>
      </c>
      <c r="P17" s="1046" t="s">
        <v>9309</v>
      </c>
      <c r="Q17" s="1046" t="s">
        <v>9310</v>
      </c>
      <c r="R17" s="1046" t="s">
        <v>9311</v>
      </c>
      <c r="S17" s="1046" t="s">
        <v>9312</v>
      </c>
      <c r="T17" s="1046" t="s">
        <v>9313</v>
      </c>
      <c r="U17" s="1046" t="s">
        <v>9314</v>
      </c>
      <c r="V17" s="1046" t="s">
        <v>3193</v>
      </c>
      <c r="W17" s="1046" t="s">
        <v>9315</v>
      </c>
      <c r="X17" s="1046" t="s">
        <v>9316</v>
      </c>
      <c r="Y17" s="1046" t="s">
        <v>9317</v>
      </c>
      <c r="Z17" s="1046" t="s">
        <v>9318</v>
      </c>
      <c r="AA17" s="1046" t="s">
        <v>9319</v>
      </c>
      <c r="AB17" s="1046" t="s">
        <v>9320</v>
      </c>
      <c r="AC17" s="1046" t="s">
        <v>9321</v>
      </c>
      <c r="AD17" s="1046" t="s">
        <v>9322</v>
      </c>
      <c r="AE17" s="1046" t="s">
        <v>9323</v>
      </c>
      <c r="AF17" s="1046" t="s">
        <v>9324</v>
      </c>
      <c r="AG17" s="1046" t="s">
        <v>9325</v>
      </c>
      <c r="AH17" s="1046" t="s">
        <v>9326</v>
      </c>
      <c r="AI17" s="1046" t="s">
        <v>9327</v>
      </c>
      <c r="AJ17" s="1046" t="s">
        <v>9328</v>
      </c>
      <c r="AK17" s="1046" t="s">
        <v>9329</v>
      </c>
      <c r="AL17" s="1046" t="s">
        <v>9330</v>
      </c>
      <c r="AM17" s="1046" t="s">
        <v>9331</v>
      </c>
      <c r="AN17" s="1046" t="s">
        <v>9332</v>
      </c>
      <c r="AO17" s="1046" t="s">
        <v>9333</v>
      </c>
      <c r="AP17" s="1046" t="s">
        <v>9334</v>
      </c>
      <c r="AQ17" s="1046" t="s">
        <v>9335</v>
      </c>
      <c r="AR17" s="1046" t="s">
        <v>9336</v>
      </c>
      <c r="AS17" s="1046" t="s">
        <v>9337</v>
      </c>
      <c r="AT17" s="1046" t="s">
        <v>9338</v>
      </c>
      <c r="AU17" s="1046" t="s">
        <v>9339</v>
      </c>
      <c r="AV17" s="1046" t="s">
        <v>9340</v>
      </c>
      <c r="AW17" s="1046" t="s">
        <v>9341</v>
      </c>
      <c r="AX17" s="1046" t="s">
        <v>9342</v>
      </c>
      <c r="AY17" s="1046" t="s">
        <v>9343</v>
      </c>
      <c r="AZ17" s="1046" t="s">
        <v>9344</v>
      </c>
      <c r="BA17" s="1036"/>
      <c r="BB17" s="1036"/>
      <c r="BC17" s="1046" t="s">
        <v>9345</v>
      </c>
      <c r="BD17" s="1049" t="s">
        <v>9346</v>
      </c>
    </row>
    <row r="18" spans="2:56" x14ac:dyDescent="0.2">
      <c r="B18" s="482" t="s">
        <v>10</v>
      </c>
      <c r="C18" s="1237"/>
      <c r="D18" s="1239" t="s">
        <v>1602</v>
      </c>
      <c r="E18" s="483"/>
      <c r="F18" s="1046" t="s">
        <v>372</v>
      </c>
      <c r="G18" s="1046" t="s">
        <v>396</v>
      </c>
      <c r="H18" s="1046" t="s">
        <v>431</v>
      </c>
      <c r="I18" s="1046" t="s">
        <v>458</v>
      </c>
      <c r="J18" s="1046" t="s">
        <v>1015</v>
      </c>
      <c r="K18" s="1046" t="s">
        <v>1016</v>
      </c>
      <c r="L18" s="1046" t="s">
        <v>9347</v>
      </c>
      <c r="M18" s="1046" t="s">
        <v>9348</v>
      </c>
      <c r="N18" s="1046" t="s">
        <v>9349</v>
      </c>
      <c r="O18" s="1046" t="s">
        <v>9350</v>
      </c>
      <c r="P18" s="1046" t="s">
        <v>9351</v>
      </c>
      <c r="Q18" s="1046" t="s">
        <v>9352</v>
      </c>
      <c r="R18" s="1046" t="s">
        <v>9353</v>
      </c>
      <c r="S18" s="1046" t="s">
        <v>9354</v>
      </c>
      <c r="T18" s="1046" t="s">
        <v>9355</v>
      </c>
      <c r="U18" s="1046" t="s">
        <v>9356</v>
      </c>
      <c r="V18" s="1046" t="s">
        <v>3205</v>
      </c>
      <c r="W18" s="1046" t="s">
        <v>9357</v>
      </c>
      <c r="X18" s="1046" t="s">
        <v>9358</v>
      </c>
      <c r="Y18" s="1046" t="s">
        <v>9359</v>
      </c>
      <c r="Z18" s="1046" t="s">
        <v>9360</v>
      </c>
      <c r="AA18" s="1046" t="s">
        <v>9361</v>
      </c>
      <c r="AB18" s="1046" t="s">
        <v>9362</v>
      </c>
      <c r="AC18" s="1046" t="s">
        <v>9363</v>
      </c>
      <c r="AD18" s="1046" t="s">
        <v>9364</v>
      </c>
      <c r="AE18" s="1046" t="s">
        <v>9365</v>
      </c>
      <c r="AF18" s="1046" t="s">
        <v>9366</v>
      </c>
      <c r="AG18" s="1046" t="s">
        <v>9367</v>
      </c>
      <c r="AH18" s="1046" t="s">
        <v>9368</v>
      </c>
      <c r="AI18" s="1046" t="s">
        <v>9369</v>
      </c>
      <c r="AJ18" s="1046" t="s">
        <v>9370</v>
      </c>
      <c r="AK18" s="1046" t="s">
        <v>9371</v>
      </c>
      <c r="AL18" s="1046" t="s">
        <v>9372</v>
      </c>
      <c r="AM18" s="1046" t="s">
        <v>9373</v>
      </c>
      <c r="AN18" s="1046" t="s">
        <v>9374</v>
      </c>
      <c r="AO18" s="1046" t="s">
        <v>9375</v>
      </c>
      <c r="AP18" s="1046" t="s">
        <v>9376</v>
      </c>
      <c r="AQ18" s="1046" t="s">
        <v>9377</v>
      </c>
      <c r="AR18" s="1046" t="s">
        <v>9378</v>
      </c>
      <c r="AS18" s="1046" t="s">
        <v>9379</v>
      </c>
      <c r="AT18" s="1046" t="s">
        <v>9380</v>
      </c>
      <c r="AU18" s="1046" t="s">
        <v>9381</v>
      </c>
      <c r="AV18" s="1046" t="s">
        <v>9382</v>
      </c>
      <c r="AW18" s="1046" t="s">
        <v>9383</v>
      </c>
      <c r="AX18" s="1046" t="s">
        <v>9384</v>
      </c>
      <c r="AY18" s="1046" t="s">
        <v>9385</v>
      </c>
      <c r="AZ18" s="1046" t="s">
        <v>9386</v>
      </c>
      <c r="BA18" s="1036"/>
      <c r="BB18" s="1036"/>
      <c r="BC18" s="1046" t="s">
        <v>9387</v>
      </c>
      <c r="BD18" s="1049" t="s">
        <v>9388</v>
      </c>
    </row>
    <row r="19" spans="2:56" x14ac:dyDescent="0.2">
      <c r="B19" s="481" t="s">
        <v>2847</v>
      </c>
      <c r="C19" s="1237"/>
      <c r="D19" s="1841" t="s">
        <v>2858</v>
      </c>
      <c r="E19" s="1842"/>
      <c r="F19" s="1046" t="s">
        <v>9389</v>
      </c>
      <c r="G19" s="1046" t="s">
        <v>9390</v>
      </c>
      <c r="H19" s="1046" t="s">
        <v>9391</v>
      </c>
      <c r="I19" s="1046" t="s">
        <v>9392</v>
      </c>
      <c r="J19" s="1046" t="s">
        <v>9393</v>
      </c>
      <c r="K19" s="1046" t="s">
        <v>9394</v>
      </c>
      <c r="L19" s="1046" t="s">
        <v>9395</v>
      </c>
      <c r="M19" s="1046" t="s">
        <v>9396</v>
      </c>
      <c r="N19" s="1046" t="s">
        <v>9397</v>
      </c>
      <c r="O19" s="1046" t="s">
        <v>9398</v>
      </c>
      <c r="P19" s="1046" t="s">
        <v>9399</v>
      </c>
      <c r="Q19" s="1046" t="s">
        <v>9400</v>
      </c>
      <c r="R19" s="1046" t="s">
        <v>9401</v>
      </c>
      <c r="S19" s="1046" t="s">
        <v>9402</v>
      </c>
      <c r="T19" s="1046" t="s">
        <v>9403</v>
      </c>
      <c r="U19" s="1046" t="s">
        <v>9404</v>
      </c>
      <c r="V19" s="1046" t="s">
        <v>9405</v>
      </c>
      <c r="W19" s="1046" t="s">
        <v>9406</v>
      </c>
      <c r="X19" s="1046" t="s">
        <v>9407</v>
      </c>
      <c r="Y19" s="1046" t="s">
        <v>9408</v>
      </c>
      <c r="Z19" s="1046" t="s">
        <v>9409</v>
      </c>
      <c r="AA19" s="1046" t="s">
        <v>9410</v>
      </c>
      <c r="AB19" s="1046" t="s">
        <v>9411</v>
      </c>
      <c r="AC19" s="1046" t="s">
        <v>9412</v>
      </c>
      <c r="AD19" s="1046" t="s">
        <v>9413</v>
      </c>
      <c r="AE19" s="1046" t="s">
        <v>9414</v>
      </c>
      <c r="AF19" s="1046" t="s">
        <v>9415</v>
      </c>
      <c r="AG19" s="1046" t="s">
        <v>9416</v>
      </c>
      <c r="AH19" s="1046" t="s">
        <v>9417</v>
      </c>
      <c r="AI19" s="1046" t="s">
        <v>9418</v>
      </c>
      <c r="AJ19" s="1046" t="s">
        <v>9419</v>
      </c>
      <c r="AK19" s="1046" t="s">
        <v>9420</v>
      </c>
      <c r="AL19" s="1046" t="s">
        <v>9421</v>
      </c>
      <c r="AM19" s="1046" t="s">
        <v>9422</v>
      </c>
      <c r="AN19" s="1046" t="s">
        <v>9423</v>
      </c>
      <c r="AO19" s="1046" t="s">
        <v>9424</v>
      </c>
      <c r="AP19" s="1046" t="s">
        <v>9425</v>
      </c>
      <c r="AQ19" s="1046" t="s">
        <v>9426</v>
      </c>
      <c r="AR19" s="1046" t="s">
        <v>9427</v>
      </c>
      <c r="AS19" s="1046" t="s">
        <v>9428</v>
      </c>
      <c r="AT19" s="1046" t="s">
        <v>9429</v>
      </c>
      <c r="AU19" s="1046" t="s">
        <v>9430</v>
      </c>
      <c r="AV19" s="1046" t="s">
        <v>9431</v>
      </c>
      <c r="AW19" s="1046" t="s">
        <v>9432</v>
      </c>
      <c r="AX19" s="1046" t="s">
        <v>9433</v>
      </c>
      <c r="AY19" s="1046" t="s">
        <v>9434</v>
      </c>
      <c r="AZ19" s="1046" t="s">
        <v>9435</v>
      </c>
      <c r="BA19" s="1036"/>
      <c r="BB19" s="1036"/>
      <c r="BC19" s="1046" t="s">
        <v>9436</v>
      </c>
      <c r="BD19" s="1049" t="s">
        <v>9437</v>
      </c>
    </row>
    <row r="20" spans="2:56" ht="13.5" thickBot="1" x14ac:dyDescent="0.25">
      <c r="B20" s="1042" t="s">
        <v>11</v>
      </c>
      <c r="C20" s="1043"/>
      <c r="D20" s="1044" t="s">
        <v>2678</v>
      </c>
      <c r="E20" s="484"/>
      <c r="F20" s="1050" t="s">
        <v>373</v>
      </c>
      <c r="G20" s="1050" t="s">
        <v>888</v>
      </c>
      <c r="H20" s="1050" t="s">
        <v>553</v>
      </c>
      <c r="I20" s="1050" t="s">
        <v>566</v>
      </c>
      <c r="J20" s="1050" t="s">
        <v>577</v>
      </c>
      <c r="K20" s="1050" t="s">
        <v>685</v>
      </c>
      <c r="L20" s="1050" t="s">
        <v>9438</v>
      </c>
      <c r="M20" s="1050" t="s">
        <v>9439</v>
      </c>
      <c r="N20" s="1050" t="s">
        <v>9440</v>
      </c>
      <c r="O20" s="1050" t="s">
        <v>9441</v>
      </c>
      <c r="P20" s="1050" t="s">
        <v>9442</v>
      </c>
      <c r="Q20" s="1050" t="s">
        <v>9443</v>
      </c>
      <c r="R20" s="1050" t="s">
        <v>9444</v>
      </c>
      <c r="S20" s="1050" t="s">
        <v>9445</v>
      </c>
      <c r="T20" s="1050" t="s">
        <v>9446</v>
      </c>
      <c r="U20" s="1050" t="s">
        <v>9447</v>
      </c>
      <c r="V20" s="1050" t="s">
        <v>3207</v>
      </c>
      <c r="W20" s="1050" t="s">
        <v>9448</v>
      </c>
      <c r="X20" s="1050" t="s">
        <v>9449</v>
      </c>
      <c r="Y20" s="1050" t="s">
        <v>9450</v>
      </c>
      <c r="Z20" s="1050" t="s">
        <v>9451</v>
      </c>
      <c r="AA20" s="1050" t="s">
        <v>9452</v>
      </c>
      <c r="AB20" s="1050" t="s">
        <v>9453</v>
      </c>
      <c r="AC20" s="1050" t="s">
        <v>9454</v>
      </c>
      <c r="AD20" s="1050" t="s">
        <v>9455</v>
      </c>
      <c r="AE20" s="1050" t="s">
        <v>9456</v>
      </c>
      <c r="AF20" s="1050" t="s">
        <v>9457</v>
      </c>
      <c r="AG20" s="1050" t="s">
        <v>9458</v>
      </c>
      <c r="AH20" s="1050" t="s">
        <v>9459</v>
      </c>
      <c r="AI20" s="1050" t="s">
        <v>9460</v>
      </c>
      <c r="AJ20" s="1050" t="s">
        <v>9461</v>
      </c>
      <c r="AK20" s="1050" t="s">
        <v>9462</v>
      </c>
      <c r="AL20" s="1050" t="s">
        <v>9463</v>
      </c>
      <c r="AM20" s="1050" t="s">
        <v>9464</v>
      </c>
      <c r="AN20" s="1050" t="s">
        <v>9465</v>
      </c>
      <c r="AO20" s="1050" t="s">
        <v>9466</v>
      </c>
      <c r="AP20" s="1050" t="s">
        <v>9467</v>
      </c>
      <c r="AQ20" s="1050" t="s">
        <v>9468</v>
      </c>
      <c r="AR20" s="1050" t="s">
        <v>9469</v>
      </c>
      <c r="AS20" s="1050" t="s">
        <v>9470</v>
      </c>
      <c r="AT20" s="1050" t="s">
        <v>9471</v>
      </c>
      <c r="AU20" s="1050" t="s">
        <v>9472</v>
      </c>
      <c r="AV20" s="1050" t="s">
        <v>9473</v>
      </c>
      <c r="AW20" s="1050" t="s">
        <v>9474</v>
      </c>
      <c r="AX20" s="1050" t="s">
        <v>9475</v>
      </c>
      <c r="AY20" s="1050" t="s">
        <v>9476</v>
      </c>
      <c r="AZ20" s="1050" t="s">
        <v>9477</v>
      </c>
      <c r="BA20" s="1045"/>
      <c r="BB20" s="1045"/>
      <c r="BC20" s="1050" t="s">
        <v>9478</v>
      </c>
      <c r="BD20" s="1051" t="s">
        <v>9479</v>
      </c>
    </row>
  </sheetData>
  <mergeCells count="18">
    <mergeCell ref="C17:D17"/>
    <mergeCell ref="D19:E19"/>
    <mergeCell ref="C7:E7"/>
    <mergeCell ref="D8:E8"/>
    <mergeCell ref="C9:E9"/>
    <mergeCell ref="D11:E11"/>
    <mergeCell ref="D15:E15"/>
    <mergeCell ref="C13:D13"/>
    <mergeCell ref="B4:E6"/>
    <mergeCell ref="F4:G4"/>
    <mergeCell ref="H4:I4"/>
    <mergeCell ref="J4:K4"/>
    <mergeCell ref="L4:AC4"/>
    <mergeCell ref="AD4:AU4"/>
    <mergeCell ref="AV4:AZ4"/>
    <mergeCell ref="BA4:BB4"/>
    <mergeCell ref="BC4:BC5"/>
    <mergeCell ref="BD4:BD5"/>
  </mergeCells>
  <printOptions horizontalCentered="1" verticalCentered="1"/>
  <pageMargins left="0.19685039370078741" right="0.15748031496062992" top="0.74803149606299213" bottom="0.74803149606299213" header="0.31496062992125984" footer="0.31496062992125984"/>
  <pageSetup paperSize="8" scale="16"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7">
    <pageSetUpPr fitToPage="1"/>
  </sheetPr>
  <dimension ref="B1:AX20"/>
  <sheetViews>
    <sheetView showGridLines="0" zoomScaleNormal="100" workbookViewId="0">
      <selection activeCell="H11" sqref="H11"/>
    </sheetView>
  </sheetViews>
  <sheetFormatPr defaultColWidth="11.42578125" defaultRowHeight="12.75" x14ac:dyDescent="0.2"/>
  <cols>
    <col min="1" max="1" width="2.140625" style="486" customWidth="1"/>
    <col min="2" max="2" width="6.140625" style="486" customWidth="1"/>
    <col min="3" max="3" width="4.140625" style="487" customWidth="1"/>
    <col min="4" max="4" width="38.28515625" style="487" customWidth="1"/>
    <col min="5" max="5" width="8.140625" style="487" customWidth="1"/>
    <col min="6" max="10" width="15.28515625" style="487" customWidth="1"/>
    <col min="11" max="11" width="15.28515625" style="488" customWidth="1"/>
    <col min="12" max="12" width="12.85546875" style="488" customWidth="1"/>
    <col min="13" max="21" width="12.85546875" style="486" customWidth="1"/>
    <col min="22" max="22" width="15.140625" style="486" customWidth="1"/>
    <col min="23" max="23" width="12.85546875" style="486" customWidth="1"/>
    <col min="24" max="24" width="14.140625" style="486" customWidth="1"/>
    <col min="25" max="25" width="18.42578125" style="486" customWidth="1"/>
    <col min="26" max="26" width="17.140625" style="486" customWidth="1"/>
    <col min="27" max="27" width="12" style="486" customWidth="1"/>
    <col min="28" max="28" width="18" style="486" customWidth="1"/>
    <col min="29" max="38" width="12.85546875" style="486" customWidth="1"/>
    <col min="39" max="39" width="14.5703125" style="486" customWidth="1"/>
    <col min="40" max="40" width="12.85546875" style="486" customWidth="1"/>
    <col min="41" max="41" width="12.5703125" style="486" customWidth="1"/>
    <col min="42" max="42" width="19.140625" style="486" customWidth="1"/>
    <col min="43" max="43" width="16.7109375" style="486" customWidth="1"/>
    <col min="44" max="44" width="12.7109375" style="486" customWidth="1"/>
    <col min="45" max="45" width="17.7109375" style="486" customWidth="1"/>
    <col min="46" max="49" width="22.7109375" style="486" customWidth="1"/>
    <col min="50" max="50" width="19.140625" style="486" customWidth="1"/>
    <col min="51" max="16384" width="11.42578125" style="486"/>
  </cols>
  <sheetData>
    <row r="1" spans="2:50" ht="12.75" customHeight="1" thickBot="1" x14ac:dyDescent="0.25"/>
    <row r="2" spans="2:50" s="489" customFormat="1" ht="21" customHeight="1" thickBot="1" x14ac:dyDescent="0.3">
      <c r="B2" s="1846" t="s">
        <v>1685</v>
      </c>
      <c r="C2" s="1847"/>
      <c r="D2" s="1847"/>
      <c r="E2" s="1847"/>
      <c r="F2" s="1847"/>
      <c r="G2" s="1847"/>
      <c r="H2" s="1847"/>
      <c r="I2" s="1847"/>
      <c r="J2" s="1847"/>
      <c r="K2" s="1847"/>
      <c r="L2" s="1847"/>
      <c r="M2" s="1847"/>
      <c r="N2" s="1847"/>
      <c r="O2" s="1847"/>
      <c r="P2" s="1847"/>
      <c r="Q2" s="1847"/>
      <c r="R2" s="1847"/>
      <c r="S2" s="1847"/>
      <c r="T2" s="1847"/>
      <c r="U2" s="1847"/>
      <c r="V2" s="1847"/>
      <c r="W2" s="1847"/>
      <c r="X2" s="1847"/>
      <c r="Y2" s="1847"/>
      <c r="Z2" s="1847"/>
      <c r="AA2" s="1847"/>
      <c r="AB2" s="1847"/>
      <c r="AC2" s="1847"/>
      <c r="AD2" s="1847"/>
      <c r="AE2" s="1847"/>
      <c r="AF2" s="1847"/>
      <c r="AG2" s="1847"/>
      <c r="AH2" s="1847"/>
      <c r="AI2" s="1847"/>
      <c r="AJ2" s="1847"/>
      <c r="AK2" s="1847"/>
      <c r="AL2" s="1847"/>
      <c r="AM2" s="1847"/>
      <c r="AN2" s="1847"/>
      <c r="AO2" s="1847"/>
      <c r="AP2" s="1847"/>
      <c r="AQ2" s="1847"/>
      <c r="AR2" s="1847"/>
      <c r="AS2" s="1847"/>
      <c r="AT2" s="1847"/>
      <c r="AU2" s="1847"/>
      <c r="AV2" s="1847"/>
      <c r="AW2" s="1847"/>
      <c r="AX2" s="1848"/>
    </row>
    <row r="3" spans="2:50" ht="10.5" customHeight="1" thickBot="1" x14ac:dyDescent="0.25">
      <c r="C3" s="490"/>
      <c r="D3" s="490"/>
      <c r="E3" s="490"/>
      <c r="F3" s="490"/>
      <c r="G3" s="490"/>
      <c r="H3" s="490"/>
      <c r="I3" s="490"/>
      <c r="J3" s="490"/>
      <c r="K3" s="490"/>
      <c r="L3" s="490"/>
      <c r="M3" s="490"/>
      <c r="N3" s="490"/>
      <c r="O3" s="490"/>
      <c r="P3" s="490"/>
      <c r="Q3" s="490"/>
      <c r="R3" s="490"/>
      <c r="S3" s="490"/>
      <c r="T3" s="490"/>
      <c r="U3" s="490"/>
      <c r="V3" s="490"/>
      <c r="W3" s="490"/>
      <c r="X3" s="490"/>
      <c r="Y3" s="490"/>
      <c r="Z3" s="490"/>
      <c r="AA3" s="490"/>
      <c r="AB3" s="490"/>
      <c r="AC3" s="490"/>
      <c r="AD3" s="491"/>
      <c r="AE3" s="492"/>
      <c r="AF3" s="491"/>
      <c r="AG3" s="491"/>
      <c r="AH3" s="493"/>
      <c r="AI3" s="493"/>
      <c r="AJ3" s="493"/>
      <c r="AK3" s="493"/>
      <c r="AL3" s="493"/>
      <c r="AM3" s="493"/>
      <c r="AN3" s="493"/>
      <c r="AO3" s="493"/>
      <c r="AP3" s="493"/>
      <c r="AQ3" s="493"/>
      <c r="AR3" s="493"/>
      <c r="AS3" s="491"/>
      <c r="AT3" s="491"/>
      <c r="AU3" s="491"/>
      <c r="AV3" s="491"/>
      <c r="AW3" s="491"/>
      <c r="AX3" s="491"/>
    </row>
    <row r="4" spans="2:50" ht="49.5" customHeight="1" x14ac:dyDescent="0.2">
      <c r="B4" s="1849"/>
      <c r="C4" s="1850"/>
      <c r="D4" s="1850"/>
      <c r="E4" s="1851"/>
      <c r="F4" s="1858" t="s">
        <v>1659</v>
      </c>
      <c r="G4" s="1858"/>
      <c r="H4" s="1858" t="s">
        <v>1677</v>
      </c>
      <c r="I4" s="1858"/>
      <c r="J4" s="1858" t="s">
        <v>1622</v>
      </c>
      <c r="K4" s="1858"/>
      <c r="L4" s="1859" t="s">
        <v>2804</v>
      </c>
      <c r="M4" s="1860"/>
      <c r="N4" s="1861"/>
      <c r="O4" s="1861"/>
      <c r="P4" s="1861"/>
      <c r="Q4" s="1861"/>
      <c r="R4" s="1861"/>
      <c r="S4" s="1861"/>
      <c r="T4" s="1861"/>
      <c r="U4" s="1861"/>
      <c r="V4" s="1861"/>
      <c r="W4" s="1859" t="s">
        <v>2805</v>
      </c>
      <c r="X4" s="1860"/>
      <c r="Y4" s="1861"/>
      <c r="Z4" s="1861"/>
      <c r="AA4" s="1861"/>
      <c r="AB4" s="1861"/>
      <c r="AC4" s="1861"/>
      <c r="AD4" s="1861"/>
      <c r="AE4" s="1861"/>
      <c r="AF4" s="1861"/>
      <c r="AG4" s="1861"/>
      <c r="AH4" s="1859" t="s">
        <v>2806</v>
      </c>
      <c r="AI4" s="1860"/>
      <c r="AJ4" s="1860"/>
      <c r="AK4" s="1860"/>
      <c r="AL4" s="1862"/>
      <c r="AM4" s="1863" t="s">
        <v>1594</v>
      </c>
      <c r="AN4" s="1864"/>
      <c r="AO4" s="1865" t="s">
        <v>1595</v>
      </c>
      <c r="AP4" s="1864"/>
      <c r="AQ4" s="1866" t="s">
        <v>1682</v>
      </c>
    </row>
    <row r="5" spans="2:50" ht="51" x14ac:dyDescent="0.2">
      <c r="B5" s="1852"/>
      <c r="C5" s="1853"/>
      <c r="D5" s="1853"/>
      <c r="E5" s="1854"/>
      <c r="F5" s="962" t="s">
        <v>1631</v>
      </c>
      <c r="G5" s="962" t="s">
        <v>1632</v>
      </c>
      <c r="H5" s="962" t="s">
        <v>1678</v>
      </c>
      <c r="I5" s="962" t="s">
        <v>1679</v>
      </c>
      <c r="J5" s="962" t="s">
        <v>1631</v>
      </c>
      <c r="K5" s="962" t="s">
        <v>1632</v>
      </c>
      <c r="L5" s="959" t="s">
        <v>2808</v>
      </c>
      <c r="M5" s="959" t="s">
        <v>2809</v>
      </c>
      <c r="N5" s="959" t="s">
        <v>2810</v>
      </c>
      <c r="O5" s="959" t="s">
        <v>2811</v>
      </c>
      <c r="P5" s="959" t="s">
        <v>2812</v>
      </c>
      <c r="Q5" s="959" t="s">
        <v>2859</v>
      </c>
      <c r="R5" s="961" t="s">
        <v>2860</v>
      </c>
      <c r="S5" s="961" t="s">
        <v>2819</v>
      </c>
      <c r="T5" s="961" t="s">
        <v>2861</v>
      </c>
      <c r="U5" s="961" t="s">
        <v>2862</v>
      </c>
      <c r="V5" s="961">
        <v>12.5</v>
      </c>
      <c r="W5" s="959" t="s">
        <v>2808</v>
      </c>
      <c r="X5" s="959" t="s">
        <v>2809</v>
      </c>
      <c r="Y5" s="959" t="s">
        <v>2810</v>
      </c>
      <c r="Z5" s="959" t="s">
        <v>2811</v>
      </c>
      <c r="AA5" s="959" t="s">
        <v>2812</v>
      </c>
      <c r="AB5" s="959" t="s">
        <v>2859</v>
      </c>
      <c r="AC5" s="961" t="s">
        <v>2860</v>
      </c>
      <c r="AD5" s="961" t="s">
        <v>2819</v>
      </c>
      <c r="AE5" s="961" t="s">
        <v>2861</v>
      </c>
      <c r="AF5" s="961" t="s">
        <v>2862</v>
      </c>
      <c r="AG5" s="961">
        <v>12.5</v>
      </c>
      <c r="AH5" s="1056" t="s">
        <v>2623</v>
      </c>
      <c r="AI5" s="1056" t="s">
        <v>2624</v>
      </c>
      <c r="AJ5" s="1056" t="s">
        <v>2625</v>
      </c>
      <c r="AK5" s="1056" t="s">
        <v>2825</v>
      </c>
      <c r="AL5" s="1056" t="s">
        <v>2626</v>
      </c>
      <c r="AM5" s="494" t="s">
        <v>1680</v>
      </c>
      <c r="AN5" s="494" t="s">
        <v>1683</v>
      </c>
      <c r="AO5" s="494" t="s">
        <v>1680</v>
      </c>
      <c r="AP5" s="494" t="s">
        <v>1683</v>
      </c>
      <c r="AQ5" s="1867"/>
    </row>
    <row r="6" spans="2:50" x14ac:dyDescent="0.2">
      <c r="B6" s="1855"/>
      <c r="C6" s="1856"/>
      <c r="D6" s="1856"/>
      <c r="E6" s="1857"/>
      <c r="F6" s="1057" t="s">
        <v>1</v>
      </c>
      <c r="G6" s="1057" t="s">
        <v>2</v>
      </c>
      <c r="H6" s="1057" t="s">
        <v>3</v>
      </c>
      <c r="I6" s="1057" t="s">
        <v>4</v>
      </c>
      <c r="J6" s="1057" t="s">
        <v>5</v>
      </c>
      <c r="K6" s="1057" t="s">
        <v>6</v>
      </c>
      <c r="L6" s="1057" t="s">
        <v>300</v>
      </c>
      <c r="M6" s="1057" t="s">
        <v>2830</v>
      </c>
      <c r="N6" s="1057" t="s">
        <v>2831</v>
      </c>
      <c r="O6" s="1057" t="s">
        <v>2832</v>
      </c>
      <c r="P6" s="1057" t="s">
        <v>296</v>
      </c>
      <c r="Q6" s="1057" t="s">
        <v>2833</v>
      </c>
      <c r="R6" s="1057" t="s">
        <v>2834</v>
      </c>
      <c r="S6" s="1057" t="s">
        <v>2835</v>
      </c>
      <c r="T6" s="1057" t="s">
        <v>2836</v>
      </c>
      <c r="U6" s="1057" t="s">
        <v>2837</v>
      </c>
      <c r="V6" s="1057" t="s">
        <v>2838</v>
      </c>
      <c r="W6" s="1057" t="s">
        <v>2840</v>
      </c>
      <c r="X6" s="1057" t="s">
        <v>2841</v>
      </c>
      <c r="Y6" s="1057" t="s">
        <v>2842</v>
      </c>
      <c r="Z6" s="1057" t="s">
        <v>2843</v>
      </c>
      <c r="AA6" s="1057" t="s">
        <v>124</v>
      </c>
      <c r="AB6" s="1057" t="s">
        <v>125</v>
      </c>
      <c r="AC6" s="1057" t="s">
        <v>2003</v>
      </c>
      <c r="AD6" s="1057" t="s">
        <v>2844</v>
      </c>
      <c r="AE6" s="1057" t="s">
        <v>298</v>
      </c>
      <c r="AF6" s="1057" t="s">
        <v>2006</v>
      </c>
      <c r="AG6" s="1057" t="s">
        <v>2009</v>
      </c>
      <c r="AH6" s="1057" t="s">
        <v>2851</v>
      </c>
      <c r="AI6" s="1057" t="s">
        <v>2852</v>
      </c>
      <c r="AJ6" s="1057" t="s">
        <v>2853</v>
      </c>
      <c r="AK6" s="1057" t="s">
        <v>2854</v>
      </c>
      <c r="AL6" s="1057" t="s">
        <v>2855</v>
      </c>
      <c r="AM6" s="1057" t="s">
        <v>41</v>
      </c>
      <c r="AN6" s="1057" t="s">
        <v>42</v>
      </c>
      <c r="AO6" s="1057" t="s">
        <v>43</v>
      </c>
      <c r="AP6" s="1057" t="s">
        <v>44</v>
      </c>
      <c r="AQ6" s="1327" t="s">
        <v>45</v>
      </c>
    </row>
    <row r="7" spans="2:50" s="487" customFormat="1" ht="26.25" customHeight="1" x14ac:dyDescent="0.2">
      <c r="B7" s="495" t="s">
        <v>1</v>
      </c>
      <c r="C7" s="1876" t="s">
        <v>1477</v>
      </c>
      <c r="D7" s="1876"/>
      <c r="E7" s="1877"/>
      <c r="F7" s="1325" t="s">
        <v>301</v>
      </c>
      <c r="G7" s="1325" t="s">
        <v>389</v>
      </c>
      <c r="H7" s="1325" t="s">
        <v>424</v>
      </c>
      <c r="I7" s="1325" t="s">
        <v>457</v>
      </c>
      <c r="J7" s="1325" t="s">
        <v>544</v>
      </c>
      <c r="K7" s="1325" t="s">
        <v>512</v>
      </c>
      <c r="L7" s="1325" t="s">
        <v>8279</v>
      </c>
      <c r="M7" s="1325" t="s">
        <v>8866</v>
      </c>
      <c r="N7" s="1325" t="s">
        <v>8867</v>
      </c>
      <c r="O7" s="1325" t="s">
        <v>8868</v>
      </c>
      <c r="P7" s="1325" t="s">
        <v>3161</v>
      </c>
      <c r="Q7" s="1325" t="s">
        <v>8869</v>
      </c>
      <c r="R7" s="1325" t="s">
        <v>8870</v>
      </c>
      <c r="S7" s="1325" t="s">
        <v>8871</v>
      </c>
      <c r="T7" s="1325" t="s">
        <v>8872</v>
      </c>
      <c r="U7" s="1325" t="s">
        <v>8873</v>
      </c>
      <c r="V7" s="1325" t="s">
        <v>8874</v>
      </c>
      <c r="W7" s="1325" t="s">
        <v>8877</v>
      </c>
      <c r="X7" s="1325" t="s">
        <v>8878</v>
      </c>
      <c r="Y7" s="1325" t="s">
        <v>8879</v>
      </c>
      <c r="Z7" s="1325" t="s">
        <v>8880</v>
      </c>
      <c r="AA7" s="1325" t="s">
        <v>8881</v>
      </c>
      <c r="AB7" s="1325" t="s">
        <v>8882</v>
      </c>
      <c r="AC7" s="1325" t="s">
        <v>8883</v>
      </c>
      <c r="AD7" s="1325" t="s">
        <v>8884</v>
      </c>
      <c r="AE7" s="1325" t="s">
        <v>8885</v>
      </c>
      <c r="AF7" s="1325" t="s">
        <v>8886</v>
      </c>
      <c r="AG7" s="1325" t="s">
        <v>8887</v>
      </c>
      <c r="AH7" s="1325" t="s">
        <v>8894</v>
      </c>
      <c r="AI7" s="1325" t="s">
        <v>8895</v>
      </c>
      <c r="AJ7" s="1325" t="s">
        <v>8896</v>
      </c>
      <c r="AK7" s="1325" t="s">
        <v>8897</v>
      </c>
      <c r="AL7" s="1325" t="s">
        <v>8898</v>
      </c>
      <c r="AM7" s="1325" t="s">
        <v>3022</v>
      </c>
      <c r="AN7" s="1325" t="s">
        <v>3023</v>
      </c>
      <c r="AO7" s="1325" t="s">
        <v>3024</v>
      </c>
      <c r="AP7" s="1325" t="s">
        <v>3025</v>
      </c>
      <c r="AQ7" s="1326" t="s">
        <v>3026</v>
      </c>
    </row>
    <row r="8" spans="2:50" s="487" customFormat="1" ht="26.25" customHeight="1" x14ac:dyDescent="0.2">
      <c r="B8" s="495"/>
      <c r="C8" s="1319" t="s">
        <v>1684</v>
      </c>
      <c r="D8" s="1320"/>
      <c r="E8" s="1320"/>
      <c r="F8" s="1320"/>
      <c r="G8" s="1320"/>
      <c r="H8" s="1320"/>
      <c r="I8" s="1320"/>
      <c r="J8" s="1320"/>
      <c r="K8" s="1320"/>
      <c r="L8" s="1320"/>
      <c r="M8" s="1320"/>
      <c r="N8" s="1320"/>
      <c r="O8" s="1320"/>
      <c r="P8" s="1320"/>
      <c r="Q8" s="1320"/>
      <c r="R8" s="1320"/>
      <c r="S8" s="1320"/>
      <c r="T8" s="1320"/>
      <c r="U8" s="1320"/>
      <c r="V8" s="1320"/>
      <c r="W8" s="1320"/>
      <c r="X8" s="1320"/>
      <c r="Y8" s="1320"/>
      <c r="Z8" s="1320"/>
      <c r="AA8" s="1320"/>
      <c r="AB8" s="1320"/>
      <c r="AC8" s="1320"/>
      <c r="AD8" s="1320"/>
      <c r="AE8" s="1320"/>
      <c r="AF8" s="1320"/>
      <c r="AG8" s="1320"/>
      <c r="AH8" s="1320"/>
      <c r="AI8" s="1320"/>
      <c r="AJ8" s="1320"/>
      <c r="AK8" s="1320"/>
      <c r="AL8" s="1320"/>
      <c r="AM8" s="1320"/>
      <c r="AN8" s="1320"/>
      <c r="AO8" s="1320"/>
      <c r="AP8" s="1320"/>
      <c r="AQ8" s="1321"/>
    </row>
    <row r="9" spans="2:50" s="487" customFormat="1" ht="26.25" customHeight="1" x14ac:dyDescent="0.2">
      <c r="B9" s="495" t="s">
        <v>2</v>
      </c>
      <c r="C9" s="1870" t="s">
        <v>1596</v>
      </c>
      <c r="D9" s="1870"/>
      <c r="E9" s="1871"/>
      <c r="F9" s="1062" t="s">
        <v>302</v>
      </c>
      <c r="G9" s="1062" t="s">
        <v>390</v>
      </c>
      <c r="H9" s="1062" t="s">
        <v>425</v>
      </c>
      <c r="I9" s="1062" t="s">
        <v>545</v>
      </c>
      <c r="J9" s="1062" t="s">
        <v>546</v>
      </c>
      <c r="K9" s="1062" t="s">
        <v>547</v>
      </c>
      <c r="L9" s="1062" t="s">
        <v>8280</v>
      </c>
      <c r="M9" s="1062" t="s">
        <v>8909</v>
      </c>
      <c r="N9" s="1062" t="s">
        <v>8910</v>
      </c>
      <c r="O9" s="1062" t="s">
        <v>8911</v>
      </c>
      <c r="P9" s="1062" t="s">
        <v>1008</v>
      </c>
      <c r="Q9" s="1062" t="s">
        <v>8912</v>
      </c>
      <c r="R9" s="1062" t="s">
        <v>8913</v>
      </c>
      <c r="S9" s="1062" t="s">
        <v>8914</v>
      </c>
      <c r="T9" s="1062" t="s">
        <v>8915</v>
      </c>
      <c r="U9" s="1062" t="s">
        <v>8916</v>
      </c>
      <c r="V9" s="1062" t="s">
        <v>8917</v>
      </c>
      <c r="W9" s="1062" t="s">
        <v>8920</v>
      </c>
      <c r="X9" s="1062" t="s">
        <v>8921</v>
      </c>
      <c r="Y9" s="1062" t="s">
        <v>8922</v>
      </c>
      <c r="Z9" s="1062" t="s">
        <v>8923</v>
      </c>
      <c r="AA9" s="1062" t="s">
        <v>8924</v>
      </c>
      <c r="AB9" s="1062" t="s">
        <v>8925</v>
      </c>
      <c r="AC9" s="1062" t="s">
        <v>8926</v>
      </c>
      <c r="AD9" s="1062" t="s">
        <v>8927</v>
      </c>
      <c r="AE9" s="1062" t="s">
        <v>8928</v>
      </c>
      <c r="AF9" s="1062" t="s">
        <v>8929</v>
      </c>
      <c r="AG9" s="1062" t="s">
        <v>8930</v>
      </c>
      <c r="AH9" s="1062" t="s">
        <v>8937</v>
      </c>
      <c r="AI9" s="1062" t="s">
        <v>8938</v>
      </c>
      <c r="AJ9" s="1062" t="s">
        <v>8939</v>
      </c>
      <c r="AK9" s="1062" t="s">
        <v>8940</v>
      </c>
      <c r="AL9" s="1062" t="s">
        <v>8941</v>
      </c>
      <c r="AM9" s="1062" t="s">
        <v>9480</v>
      </c>
      <c r="AN9" s="1062" t="s">
        <v>9481</v>
      </c>
      <c r="AO9" s="1062" t="s">
        <v>9482</v>
      </c>
      <c r="AP9" s="1062" t="s">
        <v>9483</v>
      </c>
      <c r="AQ9" s="1052"/>
    </row>
    <row r="10" spans="2:50" s="487" customFormat="1" ht="26.25" customHeight="1" x14ac:dyDescent="0.2">
      <c r="B10" s="495" t="s">
        <v>3</v>
      </c>
      <c r="C10" s="963"/>
      <c r="D10" s="964" t="s">
        <v>1602</v>
      </c>
      <c r="E10" s="1058"/>
      <c r="F10" s="1062" t="s">
        <v>303</v>
      </c>
      <c r="G10" s="1062" t="s">
        <v>391</v>
      </c>
      <c r="H10" s="1062" t="s">
        <v>426</v>
      </c>
      <c r="I10" s="1062" t="s">
        <v>560</v>
      </c>
      <c r="J10" s="1062" t="s">
        <v>572</v>
      </c>
      <c r="K10" s="1062" t="s">
        <v>596</v>
      </c>
      <c r="L10" s="1062" t="s">
        <v>8950</v>
      </c>
      <c r="M10" s="1062" t="s">
        <v>8951</v>
      </c>
      <c r="N10" s="1062" t="s">
        <v>8952</v>
      </c>
      <c r="O10" s="1062" t="s">
        <v>8953</v>
      </c>
      <c r="P10" s="1062" t="s">
        <v>3164</v>
      </c>
      <c r="Q10" s="1062" t="s">
        <v>8954</v>
      </c>
      <c r="R10" s="1062" t="s">
        <v>8955</v>
      </c>
      <c r="S10" s="1062" t="s">
        <v>8956</v>
      </c>
      <c r="T10" s="1062" t="s">
        <v>8957</v>
      </c>
      <c r="U10" s="1062" t="s">
        <v>8958</v>
      </c>
      <c r="V10" s="1062" t="s">
        <v>8959</v>
      </c>
      <c r="W10" s="1062" t="s">
        <v>8962</v>
      </c>
      <c r="X10" s="1062" t="s">
        <v>8963</v>
      </c>
      <c r="Y10" s="1062" t="s">
        <v>8964</v>
      </c>
      <c r="Z10" s="1062" t="s">
        <v>8965</v>
      </c>
      <c r="AA10" s="1062" t="s">
        <v>8966</v>
      </c>
      <c r="AB10" s="1062" t="s">
        <v>8967</v>
      </c>
      <c r="AC10" s="1062" t="s">
        <v>8968</v>
      </c>
      <c r="AD10" s="1062" t="s">
        <v>8969</v>
      </c>
      <c r="AE10" s="1062" t="s">
        <v>8970</v>
      </c>
      <c r="AF10" s="1062" t="s">
        <v>8971</v>
      </c>
      <c r="AG10" s="1062" t="s">
        <v>8972</v>
      </c>
      <c r="AH10" s="1062" t="s">
        <v>8979</v>
      </c>
      <c r="AI10" s="1062" t="s">
        <v>8980</v>
      </c>
      <c r="AJ10" s="1062" t="s">
        <v>8981</v>
      </c>
      <c r="AK10" s="1062" t="s">
        <v>8982</v>
      </c>
      <c r="AL10" s="1062" t="s">
        <v>8983</v>
      </c>
      <c r="AM10" s="1062" t="s">
        <v>9484</v>
      </c>
      <c r="AN10" s="1062" t="s">
        <v>9485</v>
      </c>
      <c r="AO10" s="1062" t="s">
        <v>9486</v>
      </c>
      <c r="AP10" s="1062" t="s">
        <v>9487</v>
      </c>
      <c r="AQ10" s="1053"/>
    </row>
    <row r="11" spans="2:50" s="487" customFormat="1" ht="26.25" customHeight="1" x14ac:dyDescent="0.2">
      <c r="B11" s="495" t="s">
        <v>4</v>
      </c>
      <c r="C11" s="963"/>
      <c r="D11" s="1868" t="s">
        <v>2122</v>
      </c>
      <c r="E11" s="1869"/>
      <c r="F11" s="1062" t="s">
        <v>304</v>
      </c>
      <c r="G11" s="1062" t="s">
        <v>392</v>
      </c>
      <c r="H11" s="1062" t="s">
        <v>427</v>
      </c>
      <c r="I11" s="1062" t="s">
        <v>561</v>
      </c>
      <c r="J11" s="1062" t="s">
        <v>573</v>
      </c>
      <c r="K11" s="1062" t="s">
        <v>606</v>
      </c>
      <c r="L11" s="1062" t="s">
        <v>8994</v>
      </c>
      <c r="M11" s="1062" t="s">
        <v>8995</v>
      </c>
      <c r="N11" s="1062" t="s">
        <v>8996</v>
      </c>
      <c r="O11" s="1062" t="s">
        <v>8997</v>
      </c>
      <c r="P11" s="1062" t="s">
        <v>3166</v>
      </c>
      <c r="Q11" s="1062" t="s">
        <v>8998</v>
      </c>
      <c r="R11" s="1062" t="s">
        <v>8999</v>
      </c>
      <c r="S11" s="1062" t="s">
        <v>9000</v>
      </c>
      <c r="T11" s="1062" t="s">
        <v>9001</v>
      </c>
      <c r="U11" s="1062" t="s">
        <v>9002</v>
      </c>
      <c r="V11" s="1062" t="s">
        <v>9003</v>
      </c>
      <c r="W11" s="1062" t="s">
        <v>9006</v>
      </c>
      <c r="X11" s="1062" t="s">
        <v>9007</v>
      </c>
      <c r="Y11" s="1062" t="s">
        <v>9008</v>
      </c>
      <c r="Z11" s="1062" t="s">
        <v>9009</v>
      </c>
      <c r="AA11" s="1062" t="s">
        <v>9010</v>
      </c>
      <c r="AB11" s="1062" t="s">
        <v>9011</v>
      </c>
      <c r="AC11" s="1062" t="s">
        <v>9012</v>
      </c>
      <c r="AD11" s="1062" t="s">
        <v>9013</v>
      </c>
      <c r="AE11" s="1062" t="s">
        <v>9014</v>
      </c>
      <c r="AF11" s="1062" t="s">
        <v>9015</v>
      </c>
      <c r="AG11" s="1062" t="s">
        <v>9016</v>
      </c>
      <c r="AH11" s="1062" t="s">
        <v>9023</v>
      </c>
      <c r="AI11" s="1062" t="s">
        <v>9024</v>
      </c>
      <c r="AJ11" s="1062" t="s">
        <v>9025</v>
      </c>
      <c r="AK11" s="1062" t="s">
        <v>9026</v>
      </c>
      <c r="AL11" s="1062" t="s">
        <v>9027</v>
      </c>
      <c r="AM11" s="1062" t="s">
        <v>9488</v>
      </c>
      <c r="AN11" s="1062" t="s">
        <v>9489</v>
      </c>
      <c r="AO11" s="1062" t="s">
        <v>9490</v>
      </c>
      <c r="AP11" s="1062" t="s">
        <v>9491</v>
      </c>
      <c r="AQ11" s="1053"/>
    </row>
    <row r="12" spans="2:50" s="487" customFormat="1" ht="26.25" customHeight="1" x14ac:dyDescent="0.2">
      <c r="B12" s="495" t="s">
        <v>5</v>
      </c>
      <c r="C12" s="1870" t="s">
        <v>1599</v>
      </c>
      <c r="D12" s="1870"/>
      <c r="E12" s="1871"/>
      <c r="F12" s="1062" t="s">
        <v>305</v>
      </c>
      <c r="G12" s="1062" t="s">
        <v>393</v>
      </c>
      <c r="H12" s="1062" t="s">
        <v>428</v>
      </c>
      <c r="I12" s="1062" t="s">
        <v>562</v>
      </c>
      <c r="J12" s="1062" t="s">
        <v>574</v>
      </c>
      <c r="K12" s="1062" t="s">
        <v>616</v>
      </c>
      <c r="L12" s="1062" t="s">
        <v>9089</v>
      </c>
      <c r="M12" s="1062" t="s">
        <v>9090</v>
      </c>
      <c r="N12" s="1062" t="s">
        <v>9091</v>
      </c>
      <c r="O12" s="1062" t="s">
        <v>9092</v>
      </c>
      <c r="P12" s="1062" t="s">
        <v>1009</v>
      </c>
      <c r="Q12" s="1062" t="s">
        <v>9093</v>
      </c>
      <c r="R12" s="1062" t="s">
        <v>9094</v>
      </c>
      <c r="S12" s="1062" t="s">
        <v>9095</v>
      </c>
      <c r="T12" s="1062" t="s">
        <v>9096</v>
      </c>
      <c r="U12" s="1062" t="s">
        <v>9097</v>
      </c>
      <c r="V12" s="1062" t="s">
        <v>9098</v>
      </c>
      <c r="W12" s="1062" t="s">
        <v>9100</v>
      </c>
      <c r="X12" s="1062" t="s">
        <v>9101</v>
      </c>
      <c r="Y12" s="1062" t="s">
        <v>9102</v>
      </c>
      <c r="Z12" s="1062" t="s">
        <v>9103</v>
      </c>
      <c r="AA12" s="1062" t="s">
        <v>9104</v>
      </c>
      <c r="AB12" s="1062" t="s">
        <v>9105</v>
      </c>
      <c r="AC12" s="1062" t="s">
        <v>9106</v>
      </c>
      <c r="AD12" s="1062" t="s">
        <v>9107</v>
      </c>
      <c r="AE12" s="1062" t="s">
        <v>9108</v>
      </c>
      <c r="AF12" s="1062" t="s">
        <v>9109</v>
      </c>
      <c r="AG12" s="1062" t="s">
        <v>9110</v>
      </c>
      <c r="AH12" s="1062" t="s">
        <v>9117</v>
      </c>
      <c r="AI12" s="1062" t="s">
        <v>9118</v>
      </c>
      <c r="AJ12" s="1062" t="s">
        <v>9119</v>
      </c>
      <c r="AK12" s="1062" t="s">
        <v>9120</v>
      </c>
      <c r="AL12" s="1062" t="s">
        <v>9121</v>
      </c>
      <c r="AM12" s="1062" t="s">
        <v>9492</v>
      </c>
      <c r="AN12" s="1062" t="s">
        <v>9493</v>
      </c>
      <c r="AO12" s="1062" t="s">
        <v>9494</v>
      </c>
      <c r="AP12" s="1062" t="s">
        <v>9495</v>
      </c>
      <c r="AQ12" s="1053"/>
    </row>
    <row r="13" spans="2:50" s="487" customFormat="1" ht="26.25" customHeight="1" x14ac:dyDescent="0.2">
      <c r="B13" s="495" t="s">
        <v>6</v>
      </c>
      <c r="C13" s="963"/>
      <c r="D13" s="964" t="s">
        <v>1602</v>
      </c>
      <c r="E13" s="1058"/>
      <c r="F13" s="1062" t="s">
        <v>306</v>
      </c>
      <c r="G13" s="1062" t="s">
        <v>394</v>
      </c>
      <c r="H13" s="1062" t="s">
        <v>429</v>
      </c>
      <c r="I13" s="1062" t="s">
        <v>563</v>
      </c>
      <c r="J13" s="1062" t="s">
        <v>575</v>
      </c>
      <c r="K13" s="1062" t="s">
        <v>626</v>
      </c>
      <c r="L13" s="1062" t="s">
        <v>9130</v>
      </c>
      <c r="M13" s="1062" t="s">
        <v>9131</v>
      </c>
      <c r="N13" s="1062" t="s">
        <v>9132</v>
      </c>
      <c r="O13" s="1062" t="s">
        <v>9133</v>
      </c>
      <c r="P13" s="1062" t="s">
        <v>3169</v>
      </c>
      <c r="Q13" s="1062" t="s">
        <v>9134</v>
      </c>
      <c r="R13" s="1062" t="s">
        <v>9135</v>
      </c>
      <c r="S13" s="1062" t="s">
        <v>9136</v>
      </c>
      <c r="T13" s="1062" t="s">
        <v>9137</v>
      </c>
      <c r="U13" s="1062" t="s">
        <v>9138</v>
      </c>
      <c r="V13" s="1062" t="s">
        <v>9139</v>
      </c>
      <c r="W13" s="1062" t="s">
        <v>9142</v>
      </c>
      <c r="X13" s="1062" t="s">
        <v>9143</v>
      </c>
      <c r="Y13" s="1062" t="s">
        <v>9144</v>
      </c>
      <c r="Z13" s="1062" t="s">
        <v>9145</v>
      </c>
      <c r="AA13" s="1062" t="s">
        <v>9146</v>
      </c>
      <c r="AB13" s="1062" t="s">
        <v>9147</v>
      </c>
      <c r="AC13" s="1062" t="s">
        <v>9148</v>
      </c>
      <c r="AD13" s="1062" t="s">
        <v>9149</v>
      </c>
      <c r="AE13" s="1062" t="s">
        <v>9150</v>
      </c>
      <c r="AF13" s="1062" t="s">
        <v>9151</v>
      </c>
      <c r="AG13" s="1062" t="s">
        <v>9152</v>
      </c>
      <c r="AH13" s="1062" t="s">
        <v>9159</v>
      </c>
      <c r="AI13" s="1062" t="s">
        <v>9160</v>
      </c>
      <c r="AJ13" s="1062" t="s">
        <v>9161</v>
      </c>
      <c r="AK13" s="1062" t="s">
        <v>9162</v>
      </c>
      <c r="AL13" s="1062" t="s">
        <v>9163</v>
      </c>
      <c r="AM13" s="1062" t="s">
        <v>9496</v>
      </c>
      <c r="AN13" s="1062" t="s">
        <v>9497</v>
      </c>
      <c r="AO13" s="1062" t="s">
        <v>9498</v>
      </c>
      <c r="AP13" s="1062" t="s">
        <v>9499</v>
      </c>
      <c r="AQ13" s="1053"/>
    </row>
    <row r="14" spans="2:50" s="487" customFormat="1" ht="26.25" customHeight="1" x14ac:dyDescent="0.2">
      <c r="B14" s="495" t="s">
        <v>7</v>
      </c>
      <c r="C14" s="963"/>
      <c r="D14" s="1868" t="s">
        <v>2122</v>
      </c>
      <c r="E14" s="1869"/>
      <c r="F14" s="1062" t="s">
        <v>307</v>
      </c>
      <c r="G14" s="1062" t="s">
        <v>395</v>
      </c>
      <c r="H14" s="1062" t="s">
        <v>430</v>
      </c>
      <c r="I14" s="1062" t="s">
        <v>564</v>
      </c>
      <c r="J14" s="1062" t="s">
        <v>576</v>
      </c>
      <c r="K14" s="1062" t="s">
        <v>705</v>
      </c>
      <c r="L14" s="1062" t="s">
        <v>9174</v>
      </c>
      <c r="M14" s="1062" t="s">
        <v>9175</v>
      </c>
      <c r="N14" s="1062" t="s">
        <v>9176</v>
      </c>
      <c r="O14" s="1062" t="s">
        <v>9177</v>
      </c>
      <c r="P14" s="1062" t="s">
        <v>3171</v>
      </c>
      <c r="Q14" s="1062" t="s">
        <v>9178</v>
      </c>
      <c r="R14" s="1062" t="s">
        <v>9179</v>
      </c>
      <c r="S14" s="1062" t="s">
        <v>9180</v>
      </c>
      <c r="T14" s="1062" t="s">
        <v>9181</v>
      </c>
      <c r="U14" s="1062" t="s">
        <v>9182</v>
      </c>
      <c r="V14" s="1062" t="s">
        <v>9183</v>
      </c>
      <c r="W14" s="1062" t="s">
        <v>9186</v>
      </c>
      <c r="X14" s="1062" t="s">
        <v>9187</v>
      </c>
      <c r="Y14" s="1062" t="s">
        <v>9188</v>
      </c>
      <c r="Z14" s="1062" t="s">
        <v>9189</v>
      </c>
      <c r="AA14" s="1062" t="s">
        <v>9190</v>
      </c>
      <c r="AB14" s="1062" t="s">
        <v>9191</v>
      </c>
      <c r="AC14" s="1062" t="s">
        <v>9192</v>
      </c>
      <c r="AD14" s="1062" t="s">
        <v>9193</v>
      </c>
      <c r="AE14" s="1062" t="s">
        <v>9194</v>
      </c>
      <c r="AF14" s="1062" t="s">
        <v>9195</v>
      </c>
      <c r="AG14" s="1062" t="s">
        <v>9196</v>
      </c>
      <c r="AH14" s="1062" t="s">
        <v>9203</v>
      </c>
      <c r="AI14" s="1062" t="s">
        <v>9204</v>
      </c>
      <c r="AJ14" s="1062" t="s">
        <v>9205</v>
      </c>
      <c r="AK14" s="1062" t="s">
        <v>9206</v>
      </c>
      <c r="AL14" s="1062" t="s">
        <v>9207</v>
      </c>
      <c r="AM14" s="1062" t="s">
        <v>9500</v>
      </c>
      <c r="AN14" s="1062" t="s">
        <v>9501</v>
      </c>
      <c r="AO14" s="1062" t="s">
        <v>9502</v>
      </c>
      <c r="AP14" s="1062" t="s">
        <v>9503</v>
      </c>
      <c r="AQ14" s="1053"/>
    </row>
    <row r="15" spans="2:50" s="487" customFormat="1" ht="26.25" customHeight="1" x14ac:dyDescent="0.2">
      <c r="B15" s="495" t="s">
        <v>8</v>
      </c>
      <c r="C15" s="1870" t="s">
        <v>1600</v>
      </c>
      <c r="D15" s="1870"/>
      <c r="E15" s="1871"/>
      <c r="F15" s="1062" t="s">
        <v>308</v>
      </c>
      <c r="G15" s="1062" t="s">
        <v>551</v>
      </c>
      <c r="H15" s="1062" t="s">
        <v>552</v>
      </c>
      <c r="I15" s="1062" t="s">
        <v>565</v>
      </c>
      <c r="J15" s="1062" t="s">
        <v>492</v>
      </c>
      <c r="K15" s="1062" t="s">
        <v>513</v>
      </c>
      <c r="L15" s="1062" t="s">
        <v>9269</v>
      </c>
      <c r="M15" s="1062" t="s">
        <v>9270</v>
      </c>
      <c r="N15" s="1062" t="s">
        <v>9271</v>
      </c>
      <c r="O15" s="1062" t="s">
        <v>9272</v>
      </c>
      <c r="P15" s="1062" t="s">
        <v>3182</v>
      </c>
      <c r="Q15" s="1062" t="s">
        <v>9273</v>
      </c>
      <c r="R15" s="1062" t="s">
        <v>9274</v>
      </c>
      <c r="S15" s="1062" t="s">
        <v>9275</v>
      </c>
      <c r="T15" s="1062" t="s">
        <v>9276</v>
      </c>
      <c r="U15" s="1062" t="s">
        <v>9277</v>
      </c>
      <c r="V15" s="1062" t="s">
        <v>9278</v>
      </c>
      <c r="W15" s="1062" t="s">
        <v>9281</v>
      </c>
      <c r="X15" s="1062" t="s">
        <v>9282</v>
      </c>
      <c r="Y15" s="1062" t="s">
        <v>9283</v>
      </c>
      <c r="Z15" s="1062" t="s">
        <v>9284</v>
      </c>
      <c r="AA15" s="1062" t="s">
        <v>9285</v>
      </c>
      <c r="AB15" s="1062" t="s">
        <v>9286</v>
      </c>
      <c r="AC15" s="1062" t="s">
        <v>9287</v>
      </c>
      <c r="AD15" s="1062" t="s">
        <v>9288</v>
      </c>
      <c r="AE15" s="1062" t="s">
        <v>9289</v>
      </c>
      <c r="AF15" s="1062" t="s">
        <v>9290</v>
      </c>
      <c r="AG15" s="1062" t="s">
        <v>9291</v>
      </c>
      <c r="AH15" s="1062" t="s">
        <v>9298</v>
      </c>
      <c r="AI15" s="1062" t="s">
        <v>9299</v>
      </c>
      <c r="AJ15" s="1062" t="s">
        <v>9300</v>
      </c>
      <c r="AK15" s="1062" t="s">
        <v>9301</v>
      </c>
      <c r="AL15" s="1062" t="s">
        <v>9302</v>
      </c>
      <c r="AM15" s="1062" t="s">
        <v>9504</v>
      </c>
      <c r="AN15" s="1062" t="s">
        <v>9505</v>
      </c>
      <c r="AO15" s="1062" t="s">
        <v>9506</v>
      </c>
      <c r="AP15" s="1062" t="s">
        <v>9507</v>
      </c>
      <c r="AQ15" s="1053"/>
    </row>
    <row r="16" spans="2:50" s="487" customFormat="1" ht="26.25" customHeight="1" x14ac:dyDescent="0.2">
      <c r="B16" s="495" t="s">
        <v>9</v>
      </c>
      <c r="C16" s="963"/>
      <c r="D16" s="964" t="s">
        <v>1602</v>
      </c>
      <c r="E16" s="1058"/>
      <c r="F16" s="1062" t="s">
        <v>309</v>
      </c>
      <c r="G16" s="1062" t="s">
        <v>548</v>
      </c>
      <c r="H16" s="1062" t="s">
        <v>549</v>
      </c>
      <c r="I16" s="1062" t="s">
        <v>550</v>
      </c>
      <c r="J16" s="1062" t="s">
        <v>493</v>
      </c>
      <c r="K16" s="1062" t="s">
        <v>514</v>
      </c>
      <c r="L16" s="1062" t="s">
        <v>9311</v>
      </c>
      <c r="M16" s="1062" t="s">
        <v>9312</v>
      </c>
      <c r="N16" s="1062" t="s">
        <v>9313</v>
      </c>
      <c r="O16" s="1062" t="s">
        <v>9314</v>
      </c>
      <c r="P16" s="1062" t="s">
        <v>3193</v>
      </c>
      <c r="Q16" s="1062" t="s">
        <v>9315</v>
      </c>
      <c r="R16" s="1062" t="s">
        <v>9316</v>
      </c>
      <c r="S16" s="1062" t="s">
        <v>9317</v>
      </c>
      <c r="T16" s="1062" t="s">
        <v>9318</v>
      </c>
      <c r="U16" s="1062" t="s">
        <v>9319</v>
      </c>
      <c r="V16" s="1062" t="s">
        <v>9320</v>
      </c>
      <c r="W16" s="1062" t="s">
        <v>9323</v>
      </c>
      <c r="X16" s="1062" t="s">
        <v>9324</v>
      </c>
      <c r="Y16" s="1062" t="s">
        <v>9325</v>
      </c>
      <c r="Z16" s="1062" t="s">
        <v>9326</v>
      </c>
      <c r="AA16" s="1062" t="s">
        <v>9327</v>
      </c>
      <c r="AB16" s="1062" t="s">
        <v>9328</v>
      </c>
      <c r="AC16" s="1062" t="s">
        <v>9329</v>
      </c>
      <c r="AD16" s="1062" t="s">
        <v>9330</v>
      </c>
      <c r="AE16" s="1062" t="s">
        <v>9331</v>
      </c>
      <c r="AF16" s="1062" t="s">
        <v>9332</v>
      </c>
      <c r="AG16" s="1062" t="s">
        <v>9333</v>
      </c>
      <c r="AH16" s="1062" t="s">
        <v>9340</v>
      </c>
      <c r="AI16" s="1062" t="s">
        <v>9341</v>
      </c>
      <c r="AJ16" s="1062" t="s">
        <v>9342</v>
      </c>
      <c r="AK16" s="1062" t="s">
        <v>9343</v>
      </c>
      <c r="AL16" s="1062" t="s">
        <v>9344</v>
      </c>
      <c r="AM16" s="1062" t="s">
        <v>9508</v>
      </c>
      <c r="AN16" s="1062" t="s">
        <v>9509</v>
      </c>
      <c r="AO16" s="1062" t="s">
        <v>9510</v>
      </c>
      <c r="AP16" s="1062" t="s">
        <v>9511</v>
      </c>
      <c r="AQ16" s="1053"/>
    </row>
    <row r="17" spans="2:43" s="487" customFormat="1" ht="26.25" customHeight="1" x14ac:dyDescent="0.2">
      <c r="B17" s="495" t="s">
        <v>10</v>
      </c>
      <c r="C17" s="1059"/>
      <c r="D17" s="1872" t="s">
        <v>2122</v>
      </c>
      <c r="E17" s="1873"/>
      <c r="F17" s="1062" t="s">
        <v>372</v>
      </c>
      <c r="G17" s="1062" t="s">
        <v>396</v>
      </c>
      <c r="H17" s="1062" t="s">
        <v>431</v>
      </c>
      <c r="I17" s="1062" t="s">
        <v>458</v>
      </c>
      <c r="J17" s="1062" t="s">
        <v>1015</v>
      </c>
      <c r="K17" s="1062" t="s">
        <v>1016</v>
      </c>
      <c r="L17" s="1062" t="s">
        <v>9353</v>
      </c>
      <c r="M17" s="1062" t="s">
        <v>9354</v>
      </c>
      <c r="N17" s="1062" t="s">
        <v>9355</v>
      </c>
      <c r="O17" s="1062" t="s">
        <v>9356</v>
      </c>
      <c r="P17" s="1062" t="s">
        <v>3205</v>
      </c>
      <c r="Q17" s="1062" t="s">
        <v>9357</v>
      </c>
      <c r="R17" s="1062" t="s">
        <v>9358</v>
      </c>
      <c r="S17" s="1062" t="s">
        <v>9359</v>
      </c>
      <c r="T17" s="1062" t="s">
        <v>9360</v>
      </c>
      <c r="U17" s="1062" t="s">
        <v>9361</v>
      </c>
      <c r="V17" s="1062" t="s">
        <v>9362</v>
      </c>
      <c r="W17" s="1062" t="s">
        <v>9365</v>
      </c>
      <c r="X17" s="1062" t="s">
        <v>9366</v>
      </c>
      <c r="Y17" s="1062" t="s">
        <v>9367</v>
      </c>
      <c r="Z17" s="1062" t="s">
        <v>9368</v>
      </c>
      <c r="AA17" s="1062" t="s">
        <v>9369</v>
      </c>
      <c r="AB17" s="1062" t="s">
        <v>9370</v>
      </c>
      <c r="AC17" s="1062" t="s">
        <v>9371</v>
      </c>
      <c r="AD17" s="1062" t="s">
        <v>9372</v>
      </c>
      <c r="AE17" s="1062" t="s">
        <v>9373</v>
      </c>
      <c r="AF17" s="1062" t="s">
        <v>9374</v>
      </c>
      <c r="AG17" s="1062" t="s">
        <v>9375</v>
      </c>
      <c r="AH17" s="1062" t="s">
        <v>9382</v>
      </c>
      <c r="AI17" s="1062" t="s">
        <v>9383</v>
      </c>
      <c r="AJ17" s="1062" t="s">
        <v>9384</v>
      </c>
      <c r="AK17" s="1062" t="s">
        <v>9385</v>
      </c>
      <c r="AL17" s="1062" t="s">
        <v>9386</v>
      </c>
      <c r="AM17" s="1062" t="s">
        <v>9512</v>
      </c>
      <c r="AN17" s="1062" t="s">
        <v>9513</v>
      </c>
      <c r="AO17" s="1062" t="s">
        <v>9514</v>
      </c>
      <c r="AP17" s="1062" t="s">
        <v>9515</v>
      </c>
      <c r="AQ17" s="1054"/>
    </row>
    <row r="18" spans="2:43" s="487" customFormat="1" ht="26.25" customHeight="1" x14ac:dyDescent="0.2">
      <c r="B18" s="495"/>
      <c r="C18" s="1322" t="s">
        <v>1686</v>
      </c>
      <c r="D18" s="1323"/>
      <c r="E18" s="1323"/>
      <c r="F18" s="1323"/>
      <c r="G18" s="1323"/>
      <c r="H18" s="1323"/>
      <c r="I18" s="1323"/>
      <c r="J18" s="1323"/>
      <c r="K18" s="1323"/>
      <c r="L18" s="1323"/>
      <c r="M18" s="1323"/>
      <c r="N18" s="1323"/>
      <c r="O18" s="1323"/>
      <c r="P18" s="1323"/>
      <c r="Q18" s="1323"/>
      <c r="R18" s="1323"/>
      <c r="S18" s="1323"/>
      <c r="T18" s="1323"/>
      <c r="U18" s="1323"/>
      <c r="V18" s="1323"/>
      <c r="W18" s="1323"/>
      <c r="X18" s="1323"/>
      <c r="Y18" s="1323"/>
      <c r="Z18" s="1323"/>
      <c r="AA18" s="1323"/>
      <c r="AB18" s="1323"/>
      <c r="AC18" s="1323"/>
      <c r="AD18" s="1323"/>
      <c r="AE18" s="1323"/>
      <c r="AF18" s="1323"/>
      <c r="AG18" s="1323"/>
      <c r="AH18" s="1323"/>
      <c r="AI18" s="1323"/>
      <c r="AJ18" s="1323"/>
      <c r="AK18" s="1323"/>
      <c r="AL18" s="1323"/>
      <c r="AM18" s="1323"/>
      <c r="AN18" s="1323"/>
      <c r="AO18" s="1323"/>
      <c r="AP18" s="1323"/>
      <c r="AQ18" s="1324"/>
    </row>
    <row r="19" spans="2:43" s="487" customFormat="1" ht="26.25" customHeight="1" x14ac:dyDescent="0.2">
      <c r="B19" s="495" t="s">
        <v>11</v>
      </c>
      <c r="C19" s="1060"/>
      <c r="D19" s="1868" t="s">
        <v>1686</v>
      </c>
      <c r="E19" s="1869"/>
      <c r="F19" s="1063" t="s">
        <v>373</v>
      </c>
      <c r="G19" s="1064" t="s">
        <v>888</v>
      </c>
      <c r="H19" s="1064" t="s">
        <v>553</v>
      </c>
      <c r="I19" s="1064" t="s">
        <v>566</v>
      </c>
      <c r="J19" s="1064" t="s">
        <v>577</v>
      </c>
      <c r="K19" s="1064" t="s">
        <v>685</v>
      </c>
      <c r="L19" s="1064" t="s">
        <v>9444</v>
      </c>
      <c r="M19" s="1064" t="s">
        <v>9445</v>
      </c>
      <c r="N19" s="1064" t="s">
        <v>9446</v>
      </c>
      <c r="O19" s="1064" t="s">
        <v>9447</v>
      </c>
      <c r="P19" s="1064" t="s">
        <v>3207</v>
      </c>
      <c r="Q19" s="1064" t="s">
        <v>9448</v>
      </c>
      <c r="R19" s="1064" t="s">
        <v>9449</v>
      </c>
      <c r="S19" s="1064" t="s">
        <v>9450</v>
      </c>
      <c r="T19" s="1064" t="s">
        <v>9451</v>
      </c>
      <c r="U19" s="1064" t="s">
        <v>9452</v>
      </c>
      <c r="V19" s="1064" t="s">
        <v>9453</v>
      </c>
      <c r="W19" s="1064" t="s">
        <v>9456</v>
      </c>
      <c r="X19" s="1064" t="s">
        <v>9457</v>
      </c>
      <c r="Y19" s="1064" t="s">
        <v>9458</v>
      </c>
      <c r="Z19" s="1064" t="s">
        <v>9459</v>
      </c>
      <c r="AA19" s="1064" t="s">
        <v>9460</v>
      </c>
      <c r="AB19" s="1064" t="s">
        <v>9461</v>
      </c>
      <c r="AC19" s="1064" t="s">
        <v>9462</v>
      </c>
      <c r="AD19" s="1064" t="s">
        <v>9463</v>
      </c>
      <c r="AE19" s="1064" t="s">
        <v>9464</v>
      </c>
      <c r="AF19" s="1064" t="s">
        <v>9465</v>
      </c>
      <c r="AG19" s="1064" t="s">
        <v>9466</v>
      </c>
      <c r="AH19" s="1064" t="s">
        <v>9473</v>
      </c>
      <c r="AI19" s="1064" t="s">
        <v>9474</v>
      </c>
      <c r="AJ19" s="1064" t="s">
        <v>9475</v>
      </c>
      <c r="AK19" s="1064" t="s">
        <v>9476</v>
      </c>
      <c r="AL19" s="1064" t="s">
        <v>9477</v>
      </c>
      <c r="AM19" s="1064" t="s">
        <v>9516</v>
      </c>
      <c r="AN19" s="1064" t="s">
        <v>9517</v>
      </c>
      <c r="AO19" s="1064" t="s">
        <v>9518</v>
      </c>
      <c r="AP19" s="1064" t="s">
        <v>9519</v>
      </c>
      <c r="AQ19" s="1052"/>
    </row>
    <row r="20" spans="2:43" s="487" customFormat="1" ht="26.25" customHeight="1" thickBot="1" x14ac:dyDescent="0.25">
      <c r="B20" s="496" t="s">
        <v>12</v>
      </c>
      <c r="C20" s="1061"/>
      <c r="D20" s="1874" t="s">
        <v>2122</v>
      </c>
      <c r="E20" s="1875"/>
      <c r="F20" s="1065" t="s">
        <v>374</v>
      </c>
      <c r="G20" s="1066" t="s">
        <v>889</v>
      </c>
      <c r="H20" s="1066" t="s">
        <v>554</v>
      </c>
      <c r="I20" s="1066" t="s">
        <v>1002</v>
      </c>
      <c r="J20" s="1066" t="s">
        <v>494</v>
      </c>
      <c r="K20" s="1066" t="s">
        <v>515</v>
      </c>
      <c r="L20" s="1066" t="s">
        <v>9520</v>
      </c>
      <c r="M20" s="1066" t="s">
        <v>9521</v>
      </c>
      <c r="N20" s="1066" t="s">
        <v>9522</v>
      </c>
      <c r="O20" s="1066" t="s">
        <v>9523</v>
      </c>
      <c r="P20" s="1066" t="s">
        <v>3209</v>
      </c>
      <c r="Q20" s="1066" t="s">
        <v>9524</v>
      </c>
      <c r="R20" s="1066" t="s">
        <v>9525</v>
      </c>
      <c r="S20" s="1066" t="s">
        <v>9526</v>
      </c>
      <c r="T20" s="1066" t="s">
        <v>9527</v>
      </c>
      <c r="U20" s="1066" t="s">
        <v>9528</v>
      </c>
      <c r="V20" s="1066" t="s">
        <v>9529</v>
      </c>
      <c r="W20" s="1066" t="s">
        <v>9530</v>
      </c>
      <c r="X20" s="1066" t="s">
        <v>9531</v>
      </c>
      <c r="Y20" s="1066" t="s">
        <v>9532</v>
      </c>
      <c r="Z20" s="1066" t="s">
        <v>9533</v>
      </c>
      <c r="AA20" s="1066" t="s">
        <v>9534</v>
      </c>
      <c r="AB20" s="1066" t="s">
        <v>9535</v>
      </c>
      <c r="AC20" s="1066" t="s">
        <v>9536</v>
      </c>
      <c r="AD20" s="1066" t="s">
        <v>9537</v>
      </c>
      <c r="AE20" s="1066" t="s">
        <v>9538</v>
      </c>
      <c r="AF20" s="1066" t="s">
        <v>9539</v>
      </c>
      <c r="AG20" s="1066" t="s">
        <v>9540</v>
      </c>
      <c r="AH20" s="1066" t="s">
        <v>9541</v>
      </c>
      <c r="AI20" s="1066" t="s">
        <v>9542</v>
      </c>
      <c r="AJ20" s="1066" t="s">
        <v>9543</v>
      </c>
      <c r="AK20" s="1066" t="s">
        <v>9544</v>
      </c>
      <c r="AL20" s="1066" t="s">
        <v>9545</v>
      </c>
      <c r="AM20" s="1066" t="s">
        <v>9546</v>
      </c>
      <c r="AN20" s="1066" t="s">
        <v>9547</v>
      </c>
      <c r="AO20" s="1066" t="s">
        <v>9548</v>
      </c>
      <c r="AP20" s="1066" t="s">
        <v>9549</v>
      </c>
      <c r="AQ20" s="1055"/>
    </row>
  </sheetData>
  <mergeCells count="20">
    <mergeCell ref="D14:E14"/>
    <mergeCell ref="C15:E15"/>
    <mergeCell ref="D17:E17"/>
    <mergeCell ref="D20:E20"/>
    <mergeCell ref="C7:E7"/>
    <mergeCell ref="C9:E9"/>
    <mergeCell ref="D11:E11"/>
    <mergeCell ref="D19:E19"/>
    <mergeCell ref="C12:E12"/>
    <mergeCell ref="B2:AX2"/>
    <mergeCell ref="B4:E6"/>
    <mergeCell ref="F4:G4"/>
    <mergeCell ref="H4:I4"/>
    <mergeCell ref="J4:K4"/>
    <mergeCell ref="L4:V4"/>
    <mergeCell ref="W4:AG4"/>
    <mergeCell ref="AH4:AL4"/>
    <mergeCell ref="AM4:AN4"/>
    <mergeCell ref="AO4:AP4"/>
    <mergeCell ref="AQ4:AQ5"/>
  </mergeCells>
  <printOptions horizontalCentered="1" verticalCentered="1"/>
  <pageMargins left="0.51181102362204722" right="0.51181102362204722" top="0.74803149606299213" bottom="0.74803149606299213" header="0.31496062992125984" footer="0.31496062992125984"/>
  <pageSetup paperSize="8" scale="2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8">
    <pageSetUpPr fitToPage="1"/>
  </sheetPr>
  <dimension ref="B1:AE23"/>
  <sheetViews>
    <sheetView showGridLines="0" zoomScaleNormal="100" workbookViewId="0">
      <selection activeCell="O31" sqref="O31"/>
    </sheetView>
  </sheetViews>
  <sheetFormatPr defaultColWidth="11.42578125" defaultRowHeight="12.75" x14ac:dyDescent="0.2"/>
  <cols>
    <col min="1" max="1" width="1.7109375" style="364" customWidth="1"/>
    <col min="2" max="2" width="7" style="497" customWidth="1"/>
    <col min="3" max="3" width="22.85546875" style="364" customWidth="1"/>
    <col min="4" max="4" width="25.140625" style="364" customWidth="1"/>
    <col min="5" max="5" width="18.140625" style="364" customWidth="1"/>
    <col min="6" max="6" width="24.5703125" style="364" customWidth="1"/>
    <col min="7" max="10" width="15.42578125" style="497" customWidth="1"/>
    <col min="11" max="11" width="17.7109375" style="497" customWidth="1"/>
    <col min="12" max="12" width="17.7109375" style="364" customWidth="1"/>
    <col min="13" max="13" width="17" style="364" customWidth="1"/>
    <col min="14" max="16384" width="11.42578125" style="364"/>
  </cols>
  <sheetData>
    <row r="1" spans="2:31" ht="13.5" thickBot="1" x14ac:dyDescent="0.25"/>
    <row r="2" spans="2:31" s="498" customFormat="1" ht="19.5" customHeight="1" thickBot="1" x14ac:dyDescent="0.3">
      <c r="B2" s="1881" t="s">
        <v>1687</v>
      </c>
      <c r="C2" s="1882"/>
      <c r="D2" s="1882"/>
      <c r="E2" s="1882"/>
      <c r="F2" s="1882"/>
      <c r="G2" s="1882"/>
      <c r="H2" s="1882"/>
      <c r="I2" s="1882"/>
      <c r="J2" s="1882"/>
      <c r="K2" s="1882"/>
      <c r="L2" s="1882"/>
      <c r="M2" s="1883"/>
    </row>
    <row r="3" spans="2:31" s="500" customFormat="1" ht="6.75" customHeight="1" x14ac:dyDescent="0.25">
      <c r="B3" s="499"/>
      <c r="C3" s="499"/>
      <c r="D3" s="499"/>
      <c r="E3" s="499"/>
      <c r="F3" s="499"/>
      <c r="G3" s="499"/>
      <c r="H3" s="499"/>
      <c r="I3" s="499"/>
      <c r="J3" s="499"/>
      <c r="K3" s="499"/>
      <c r="L3" s="499"/>
      <c r="M3" s="499"/>
    </row>
    <row r="4" spans="2:31" s="509" customFormat="1" ht="12" customHeight="1" x14ac:dyDescent="0.2">
      <c r="B4" s="501"/>
      <c r="C4" s="502" t="s">
        <v>1688</v>
      </c>
      <c r="D4" s="503"/>
      <c r="E4" s="504"/>
      <c r="F4" s="505" t="s">
        <v>1758</v>
      </c>
      <c r="G4" s="506" t="s">
        <v>1758</v>
      </c>
      <c r="H4" s="506" t="s">
        <v>1793</v>
      </c>
      <c r="I4" s="507" t="s">
        <v>1794</v>
      </c>
      <c r="J4" s="507" t="s">
        <v>1795</v>
      </c>
      <c r="K4" s="507" t="s">
        <v>1880</v>
      </c>
      <c r="L4" s="508" t="s">
        <v>1796</v>
      </c>
      <c r="M4" s="508" t="s">
        <v>1797</v>
      </c>
      <c r="N4" s="508" t="s">
        <v>1798</v>
      </c>
      <c r="O4" s="508" t="s">
        <v>1881</v>
      </c>
      <c r="P4" s="508" t="s">
        <v>1799</v>
      </c>
      <c r="Q4" s="508" t="s">
        <v>1800</v>
      </c>
      <c r="R4" s="508" t="s">
        <v>1801</v>
      </c>
      <c r="S4" s="508" t="s">
        <v>1802</v>
      </c>
      <c r="T4" s="508" t="s">
        <v>1803</v>
      </c>
      <c r="U4" s="508" t="s">
        <v>1804</v>
      </c>
      <c r="V4" s="508" t="s">
        <v>1805</v>
      </c>
      <c r="W4" s="508" t="s">
        <v>1806</v>
      </c>
      <c r="X4" s="508" t="s">
        <v>1807</v>
      </c>
      <c r="Y4" s="508" t="s">
        <v>1808</v>
      </c>
      <c r="Z4" s="508" t="s">
        <v>1809</v>
      </c>
      <c r="AA4" s="508" t="s">
        <v>1810</v>
      </c>
      <c r="AB4" s="508" t="s">
        <v>1811</v>
      </c>
      <c r="AC4" s="508" t="s">
        <v>1882</v>
      </c>
      <c r="AD4" s="508" t="s">
        <v>1883</v>
      </c>
      <c r="AE4" s="508" t="s">
        <v>1884</v>
      </c>
    </row>
    <row r="5" spans="2:31" s="509" customFormat="1" ht="9" customHeight="1" thickBot="1" x14ac:dyDescent="0.25">
      <c r="B5" s="501"/>
      <c r="C5" s="510"/>
      <c r="D5" s="503"/>
      <c r="E5" s="504"/>
      <c r="F5" s="504"/>
      <c r="G5" s="511"/>
      <c r="H5" s="511"/>
      <c r="I5" s="501"/>
      <c r="J5" s="501"/>
      <c r="K5" s="501"/>
    </row>
    <row r="6" spans="2:31" ht="24" customHeight="1" x14ac:dyDescent="0.2">
      <c r="B6" s="512"/>
      <c r="C6" s="513"/>
      <c r="D6" s="513"/>
      <c r="E6" s="513"/>
      <c r="F6" s="514"/>
      <c r="G6" s="515"/>
      <c r="H6" s="1887" t="s">
        <v>1658</v>
      </c>
      <c r="I6" s="1719"/>
      <c r="J6" s="1719"/>
      <c r="K6" s="1888"/>
      <c r="L6" s="1650" t="s">
        <v>1578</v>
      </c>
      <c r="M6" s="1889" t="s">
        <v>1475</v>
      </c>
    </row>
    <row r="7" spans="2:31" ht="24" customHeight="1" x14ac:dyDescent="0.2">
      <c r="B7" s="516"/>
      <c r="C7" s="517"/>
      <c r="D7" s="517"/>
      <c r="E7" s="517"/>
      <c r="F7" s="518"/>
      <c r="G7" s="1687" t="s">
        <v>1659</v>
      </c>
      <c r="H7" s="1680"/>
      <c r="I7" s="1640" t="s">
        <v>1622</v>
      </c>
      <c r="J7" s="1641"/>
      <c r="K7" s="1641" t="s">
        <v>1660</v>
      </c>
      <c r="L7" s="1639"/>
      <c r="M7" s="1890"/>
    </row>
    <row r="8" spans="2:31" ht="15.75" hidden="1" customHeight="1" x14ac:dyDescent="0.2">
      <c r="B8" s="516"/>
      <c r="C8" s="517"/>
      <c r="D8" s="517"/>
      <c r="E8" s="517"/>
      <c r="F8" s="518"/>
      <c r="G8" s="1893" t="s">
        <v>1631</v>
      </c>
      <c r="H8" s="1893" t="s">
        <v>1632</v>
      </c>
      <c r="I8" s="1642"/>
      <c r="J8" s="1643"/>
      <c r="K8" s="1892"/>
      <c r="L8" s="1639"/>
      <c r="M8" s="1890"/>
    </row>
    <row r="9" spans="2:31" ht="26.25" customHeight="1" x14ac:dyDescent="0.2">
      <c r="B9" s="516"/>
      <c r="C9" s="517"/>
      <c r="D9" s="517"/>
      <c r="E9" s="517"/>
      <c r="F9" s="518"/>
      <c r="G9" s="1894"/>
      <c r="H9" s="1894"/>
      <c r="I9" s="519" t="s">
        <v>1631</v>
      </c>
      <c r="J9" s="519" t="s">
        <v>1632</v>
      </c>
      <c r="K9" s="1643"/>
      <c r="L9" s="1658"/>
      <c r="M9" s="1891"/>
    </row>
    <row r="10" spans="2:31" s="526" customFormat="1" ht="20.25" customHeight="1" x14ac:dyDescent="0.25">
      <c r="B10" s="520"/>
      <c r="C10" s="521"/>
      <c r="D10" s="521"/>
      <c r="E10" s="521"/>
      <c r="F10" s="522"/>
      <c r="G10" s="523" t="s">
        <v>1</v>
      </c>
      <c r="H10" s="523" t="s">
        <v>2</v>
      </c>
      <c r="I10" s="523" t="s">
        <v>3</v>
      </c>
      <c r="J10" s="523" t="s">
        <v>4</v>
      </c>
      <c r="K10" s="523" t="s">
        <v>5</v>
      </c>
      <c r="L10" s="524" t="s">
        <v>6</v>
      </c>
      <c r="M10" s="525" t="s">
        <v>7</v>
      </c>
    </row>
    <row r="11" spans="2:31" ht="21.75" customHeight="1" x14ac:dyDescent="0.2">
      <c r="B11" s="527" t="s">
        <v>1</v>
      </c>
      <c r="C11" s="542" t="s">
        <v>1689</v>
      </c>
      <c r="D11" s="543"/>
      <c r="E11" s="543"/>
      <c r="F11" s="544"/>
      <c r="G11" s="1085"/>
      <c r="H11" s="1086"/>
      <c r="I11" s="1086"/>
      <c r="J11" s="1086"/>
      <c r="K11" s="1086"/>
      <c r="L11" s="1087" t="s">
        <v>512</v>
      </c>
      <c r="M11" s="1099" t="s">
        <v>578</v>
      </c>
    </row>
    <row r="12" spans="2:31" ht="21.75" customHeight="1" x14ac:dyDescent="0.2">
      <c r="B12" s="527" t="s">
        <v>2</v>
      </c>
      <c r="C12" s="1067" t="s">
        <v>1662</v>
      </c>
      <c r="D12" s="543"/>
      <c r="E12" s="543"/>
      <c r="F12" s="544"/>
      <c r="G12" s="1087" t="s">
        <v>302</v>
      </c>
      <c r="H12" s="1087" t="s">
        <v>390</v>
      </c>
      <c r="I12" s="1087" t="s">
        <v>425</v>
      </c>
      <c r="J12" s="1087" t="s">
        <v>545</v>
      </c>
      <c r="K12" s="1087" t="s">
        <v>546</v>
      </c>
      <c r="L12" s="1087" t="s">
        <v>547</v>
      </c>
      <c r="M12" s="1088"/>
    </row>
    <row r="13" spans="2:31" ht="21.75" customHeight="1" x14ac:dyDescent="0.2">
      <c r="B13" s="527" t="s">
        <v>248</v>
      </c>
      <c r="C13" s="1884" t="s">
        <v>1663</v>
      </c>
      <c r="D13" s="1885"/>
      <c r="E13" s="1885"/>
      <c r="F13" s="1886"/>
      <c r="G13" s="1087" t="s">
        <v>9550</v>
      </c>
      <c r="H13" s="1087" t="s">
        <v>9551</v>
      </c>
      <c r="I13" s="1089"/>
      <c r="J13" s="1089"/>
      <c r="K13" s="1090"/>
      <c r="L13" s="1090"/>
      <c r="M13" s="1088"/>
    </row>
    <row r="14" spans="2:31" ht="21.75" customHeight="1" x14ac:dyDescent="0.2">
      <c r="B14" s="527" t="s">
        <v>249</v>
      </c>
      <c r="C14" s="1884" t="s">
        <v>1664</v>
      </c>
      <c r="D14" s="1885"/>
      <c r="E14" s="1885"/>
      <c r="F14" s="1886"/>
      <c r="G14" s="1087" t="s">
        <v>9552</v>
      </c>
      <c r="H14" s="1087" t="s">
        <v>9553</v>
      </c>
      <c r="I14" s="1089"/>
      <c r="J14" s="1089"/>
      <c r="K14" s="1090"/>
      <c r="L14" s="1090"/>
      <c r="M14" s="1088"/>
    </row>
    <row r="15" spans="2:31" ht="32.25" customHeight="1" x14ac:dyDescent="0.2">
      <c r="B15" s="527" t="s">
        <v>3</v>
      </c>
      <c r="C15" s="1878" t="s">
        <v>1690</v>
      </c>
      <c r="D15" s="1879"/>
      <c r="E15" s="1879"/>
      <c r="F15" s="1880"/>
      <c r="G15" s="1087" t="s">
        <v>303</v>
      </c>
      <c r="H15" s="1087" t="s">
        <v>391</v>
      </c>
      <c r="I15" s="1087" t="s">
        <v>426</v>
      </c>
      <c r="J15" s="1087" t="s">
        <v>560</v>
      </c>
      <c r="K15" s="1089"/>
      <c r="L15" s="1090"/>
      <c r="M15" s="1088"/>
    </row>
    <row r="16" spans="2:31" ht="32.25" customHeight="1" x14ac:dyDescent="0.2">
      <c r="B16" s="527" t="s">
        <v>4</v>
      </c>
      <c r="C16" s="1878" t="s">
        <v>1691</v>
      </c>
      <c r="D16" s="1879"/>
      <c r="E16" s="1879"/>
      <c r="F16" s="1880"/>
      <c r="G16" s="1087" t="s">
        <v>304</v>
      </c>
      <c r="H16" s="1087" t="s">
        <v>392</v>
      </c>
      <c r="I16" s="1087" t="s">
        <v>427</v>
      </c>
      <c r="J16" s="1087" t="s">
        <v>561</v>
      </c>
      <c r="K16" s="1089"/>
      <c r="L16" s="1090"/>
      <c r="M16" s="1088"/>
    </row>
    <row r="17" spans="2:13" ht="21.75" customHeight="1" x14ac:dyDescent="0.2">
      <c r="B17" s="527" t="s">
        <v>5</v>
      </c>
      <c r="C17" s="1067" t="s">
        <v>1667</v>
      </c>
      <c r="D17" s="543"/>
      <c r="E17" s="543"/>
      <c r="F17" s="544"/>
      <c r="G17" s="1087" t="s">
        <v>305</v>
      </c>
      <c r="H17" s="1087" t="s">
        <v>393</v>
      </c>
      <c r="I17" s="1087" t="s">
        <v>428</v>
      </c>
      <c r="J17" s="1087" t="s">
        <v>562</v>
      </c>
      <c r="K17" s="1087" t="s">
        <v>574</v>
      </c>
      <c r="L17" s="1087" t="s">
        <v>616</v>
      </c>
      <c r="M17" s="1088"/>
    </row>
    <row r="18" spans="2:13" ht="21.75" customHeight="1" x14ac:dyDescent="0.2">
      <c r="B18" s="528" t="s">
        <v>9</v>
      </c>
      <c r="C18" s="1067" t="s">
        <v>1672</v>
      </c>
      <c r="D18" s="543"/>
      <c r="E18" s="543"/>
      <c r="F18" s="544"/>
      <c r="G18" s="1091"/>
      <c r="H18" s="1080"/>
      <c r="I18" s="1092"/>
      <c r="J18" s="1092"/>
      <c r="K18" s="1092"/>
      <c r="L18" s="1087" t="s">
        <v>514</v>
      </c>
      <c r="M18" s="1088"/>
    </row>
    <row r="19" spans="2:13" s="423" customFormat="1" ht="21.75" customHeight="1" x14ac:dyDescent="0.2">
      <c r="B19" s="460" t="s">
        <v>10</v>
      </c>
      <c r="C19" s="1068" t="s">
        <v>1673</v>
      </c>
      <c r="D19" s="1069"/>
      <c r="E19" s="1070"/>
      <c r="F19" s="1071"/>
      <c r="G19" s="1091"/>
      <c r="H19" s="1080"/>
      <c r="I19" s="1092"/>
      <c r="J19" s="1092"/>
      <c r="K19" s="1092"/>
      <c r="L19" s="1087" t="s">
        <v>1016</v>
      </c>
      <c r="M19" s="1081"/>
    </row>
    <row r="20" spans="2:13" s="423" customFormat="1" ht="21.75" customHeight="1" x14ac:dyDescent="0.2">
      <c r="B20" s="460" t="s">
        <v>11</v>
      </c>
      <c r="C20" s="1068" t="s">
        <v>1674</v>
      </c>
      <c r="D20" s="1069"/>
      <c r="E20" s="1070"/>
      <c r="F20" s="1071"/>
      <c r="G20" s="1091"/>
      <c r="H20" s="1080"/>
      <c r="I20" s="1092"/>
      <c r="J20" s="1092"/>
      <c r="K20" s="1092"/>
      <c r="L20" s="1087" t="s">
        <v>685</v>
      </c>
      <c r="M20" s="1081"/>
    </row>
    <row r="21" spans="2:13" s="423" customFormat="1" ht="21.75" customHeight="1" x14ac:dyDescent="0.2">
      <c r="B21" s="460" t="s">
        <v>12</v>
      </c>
      <c r="C21" s="1068" t="s">
        <v>1675</v>
      </c>
      <c r="D21" s="1069"/>
      <c r="E21" s="1070"/>
      <c r="F21" s="1071"/>
      <c r="G21" s="1091"/>
      <c r="H21" s="1080"/>
      <c r="I21" s="1092"/>
      <c r="J21" s="1092"/>
      <c r="K21" s="1092"/>
      <c r="L21" s="1087" t="s">
        <v>515</v>
      </c>
      <c r="M21" s="1081"/>
    </row>
    <row r="22" spans="2:13" s="423" customFormat="1" ht="21.75" customHeight="1" x14ac:dyDescent="0.2">
      <c r="B22" s="1072" t="s">
        <v>2393</v>
      </c>
      <c r="C22" s="1073" t="s">
        <v>2392</v>
      </c>
      <c r="D22" s="1074"/>
      <c r="E22" s="1075"/>
      <c r="F22" s="1076"/>
      <c r="G22" s="1093"/>
      <c r="H22" s="1082"/>
      <c r="I22" s="1094"/>
      <c r="J22" s="1094"/>
      <c r="K22" s="1094"/>
      <c r="L22" s="1087" t="s">
        <v>9554</v>
      </c>
      <c r="M22" s="1083"/>
    </row>
    <row r="23" spans="2:13" s="423" customFormat="1" ht="21.75" customHeight="1" thickBot="1" x14ac:dyDescent="0.25">
      <c r="B23" s="529" t="s">
        <v>13</v>
      </c>
      <c r="C23" s="1077" t="s">
        <v>1676</v>
      </c>
      <c r="D23" s="1078"/>
      <c r="E23" s="1078"/>
      <c r="F23" s="1079"/>
      <c r="G23" s="1095"/>
      <c r="H23" s="1084"/>
      <c r="I23" s="1096"/>
      <c r="J23" s="1096"/>
      <c r="K23" s="1096"/>
      <c r="L23" s="1098" t="s">
        <v>516</v>
      </c>
      <c r="M23" s="1097"/>
    </row>
  </sheetData>
  <mergeCells count="13">
    <mergeCell ref="C15:F15"/>
    <mergeCell ref="C16:F16"/>
    <mergeCell ref="B2:M2"/>
    <mergeCell ref="C13:F13"/>
    <mergeCell ref="C14:F14"/>
    <mergeCell ref="H6:K6"/>
    <mergeCell ref="L6:L9"/>
    <mergeCell ref="M6:M9"/>
    <mergeCell ref="G7:H7"/>
    <mergeCell ref="I7:J8"/>
    <mergeCell ref="K7:K9"/>
    <mergeCell ref="G8:G9"/>
    <mergeCell ref="H8:H9"/>
  </mergeCells>
  <dataValidations count="1">
    <dataValidation type="list" allowBlank="1" showInputMessage="1" showErrorMessage="1" sqref="F4">
      <formula1>$G$4:$AE$4</formula1>
    </dataValidation>
  </dataValidations>
  <printOptions horizontalCentered="1" verticalCentered="1"/>
  <pageMargins left="0.31496062992125984" right="0.31496062992125984" top="0.98425196850393704" bottom="0.98425196850393704" header="0.51181102362204722" footer="0.51181102362204722"/>
  <pageSetup paperSize="9" scale="40" orientation="landscape" cellComments="asDisplayed" horizont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B1:F82"/>
  <sheetViews>
    <sheetView showGridLines="0" zoomScaleNormal="100" workbookViewId="0">
      <selection activeCell="D84" sqref="D84"/>
    </sheetView>
  </sheetViews>
  <sheetFormatPr defaultColWidth="11.42578125" defaultRowHeight="12.75" x14ac:dyDescent="0.2"/>
  <cols>
    <col min="1" max="1" width="2.140625" style="28" customWidth="1"/>
    <col min="2" max="2" width="8.7109375" style="50" customWidth="1"/>
    <col min="3" max="3" width="16.140625" style="28" customWidth="1"/>
    <col min="4" max="4" width="117.42578125" style="28" customWidth="1"/>
    <col min="5" max="5" width="16.28515625" style="29" customWidth="1"/>
    <col min="6" max="16384" width="11.42578125" style="28"/>
  </cols>
  <sheetData>
    <row r="1" spans="2:5" ht="7.5" customHeight="1" thickBot="1" x14ac:dyDescent="0.25"/>
    <row r="2" spans="2:5" ht="28.5" customHeight="1" thickBot="1" x14ac:dyDescent="0.3">
      <c r="B2" s="1416" t="s">
        <v>1315</v>
      </c>
      <c r="C2" s="1417"/>
      <c r="D2" s="1417"/>
      <c r="E2" s="1418"/>
    </row>
    <row r="3" spans="2:5" s="31" customFormat="1" ht="8.25" customHeight="1" thickBot="1" x14ac:dyDescent="0.3">
      <c r="B3" s="51"/>
      <c r="C3" s="52"/>
      <c r="D3" s="52"/>
      <c r="E3" s="52"/>
    </row>
    <row r="4" spans="2:5" ht="20.25" customHeight="1" x14ac:dyDescent="0.25">
      <c r="B4" s="636" t="s">
        <v>1186</v>
      </c>
      <c r="C4" s="637" t="s">
        <v>1188</v>
      </c>
      <c r="D4" s="637" t="s">
        <v>1269</v>
      </c>
      <c r="E4" s="639" t="s">
        <v>1319</v>
      </c>
    </row>
    <row r="5" spans="2:5" x14ac:dyDescent="0.25">
      <c r="B5" s="34"/>
      <c r="C5" s="638"/>
      <c r="D5" s="638"/>
      <c r="E5" s="35" t="s">
        <v>1</v>
      </c>
    </row>
    <row r="6" spans="2:5" ht="15.75" customHeight="1" x14ac:dyDescent="0.25">
      <c r="B6" s="701" t="s">
        <v>1</v>
      </c>
      <c r="C6" s="53" t="s">
        <v>121</v>
      </c>
      <c r="D6" s="640" t="s">
        <v>2512</v>
      </c>
      <c r="E6" s="684" t="s">
        <v>301</v>
      </c>
    </row>
    <row r="7" spans="2:5" ht="15.75" customHeight="1" x14ac:dyDescent="0.25">
      <c r="B7" s="701" t="s">
        <v>2</v>
      </c>
      <c r="C7" s="55" t="s">
        <v>122</v>
      </c>
      <c r="D7" s="641" t="s">
        <v>1991</v>
      </c>
      <c r="E7" s="685" t="s">
        <v>302</v>
      </c>
    </row>
    <row r="8" spans="2:5" ht="15.75" customHeight="1" x14ac:dyDescent="0.25">
      <c r="B8" s="701" t="s">
        <v>3</v>
      </c>
      <c r="C8" s="55" t="s">
        <v>123</v>
      </c>
      <c r="D8" s="641" t="s">
        <v>1992</v>
      </c>
      <c r="E8" s="685" t="s">
        <v>303</v>
      </c>
    </row>
    <row r="9" spans="2:5" ht="25.5" x14ac:dyDescent="0.25">
      <c r="B9" s="701" t="s">
        <v>4</v>
      </c>
      <c r="C9" s="53" t="s">
        <v>93</v>
      </c>
      <c r="D9" s="54" t="s">
        <v>1270</v>
      </c>
      <c r="E9" s="685" t="s">
        <v>304</v>
      </c>
    </row>
    <row r="10" spans="2:5" ht="15.75" customHeight="1" x14ac:dyDescent="0.25">
      <c r="B10" s="701" t="s">
        <v>5</v>
      </c>
      <c r="C10" s="53" t="s">
        <v>94</v>
      </c>
      <c r="D10" s="56" t="s">
        <v>1271</v>
      </c>
      <c r="E10" s="685" t="s">
        <v>305</v>
      </c>
    </row>
    <row r="11" spans="2:5" ht="15.75" customHeight="1" x14ac:dyDescent="0.25">
      <c r="B11" s="701" t="s">
        <v>2513</v>
      </c>
      <c r="C11" s="55" t="s">
        <v>2426</v>
      </c>
      <c r="D11" s="57" t="s">
        <v>2514</v>
      </c>
      <c r="E11" s="685" t="s">
        <v>2942</v>
      </c>
    </row>
    <row r="12" spans="2:5" ht="15.75" customHeight="1" x14ac:dyDescent="0.25">
      <c r="B12" s="701" t="s">
        <v>6</v>
      </c>
      <c r="C12" s="55" t="s">
        <v>95</v>
      </c>
      <c r="D12" s="57" t="s">
        <v>1272</v>
      </c>
      <c r="E12" s="685" t="s">
        <v>306</v>
      </c>
    </row>
    <row r="13" spans="2:5" ht="15.75" customHeight="1" x14ac:dyDescent="0.25">
      <c r="B13" s="701" t="s">
        <v>7</v>
      </c>
      <c r="C13" s="55" t="s">
        <v>241</v>
      </c>
      <c r="D13" s="58" t="s">
        <v>1273</v>
      </c>
      <c r="E13" s="685" t="s">
        <v>307</v>
      </c>
    </row>
    <row r="14" spans="2:5" ht="15.75" customHeight="1" x14ac:dyDescent="0.25">
      <c r="B14" s="701" t="s">
        <v>8</v>
      </c>
      <c r="C14" s="55" t="s">
        <v>240</v>
      </c>
      <c r="D14" s="58" t="s">
        <v>1274</v>
      </c>
      <c r="E14" s="685" t="s">
        <v>308</v>
      </c>
    </row>
    <row r="15" spans="2:5" ht="15.75" customHeight="1" x14ac:dyDescent="0.25">
      <c r="B15" s="701" t="s">
        <v>9</v>
      </c>
      <c r="C15" s="55" t="s">
        <v>239</v>
      </c>
      <c r="D15" s="58" t="s">
        <v>1275</v>
      </c>
      <c r="E15" s="685" t="s">
        <v>309</v>
      </c>
    </row>
    <row r="16" spans="2:5" ht="15.75" customHeight="1" x14ac:dyDescent="0.25">
      <c r="B16" s="701" t="s">
        <v>10</v>
      </c>
      <c r="C16" s="55" t="s">
        <v>238</v>
      </c>
      <c r="D16" s="58" t="s">
        <v>1276</v>
      </c>
      <c r="E16" s="685" t="s">
        <v>372</v>
      </c>
    </row>
    <row r="17" spans="2:6" ht="15.75" customHeight="1" x14ac:dyDescent="0.25">
      <c r="B17" s="701" t="s">
        <v>11</v>
      </c>
      <c r="C17" s="55" t="s">
        <v>237</v>
      </c>
      <c r="D17" s="58" t="s">
        <v>1277</v>
      </c>
      <c r="E17" s="685" t="s">
        <v>373</v>
      </c>
      <c r="F17" s="59"/>
    </row>
    <row r="18" spans="2:6" ht="15.75" customHeight="1" x14ac:dyDescent="0.25">
      <c r="B18" s="701" t="s">
        <v>12</v>
      </c>
      <c r="C18" s="55" t="s">
        <v>236</v>
      </c>
      <c r="D18" s="58" t="s">
        <v>1278</v>
      </c>
      <c r="E18" s="685" t="s">
        <v>374</v>
      </c>
    </row>
    <row r="19" spans="2:6" ht="15.75" customHeight="1" x14ac:dyDescent="0.25">
      <c r="B19" s="701" t="s">
        <v>13</v>
      </c>
      <c r="C19" s="55" t="s">
        <v>235</v>
      </c>
      <c r="D19" s="58" t="s">
        <v>1279</v>
      </c>
      <c r="E19" s="685" t="s">
        <v>310</v>
      </c>
    </row>
    <row r="20" spans="2:6" ht="15.75" customHeight="1" x14ac:dyDescent="0.25">
      <c r="B20" s="701" t="s">
        <v>14</v>
      </c>
      <c r="C20" s="55" t="s">
        <v>234</v>
      </c>
      <c r="D20" s="58" t="s">
        <v>1280</v>
      </c>
      <c r="E20" s="685" t="s">
        <v>311</v>
      </c>
    </row>
    <row r="21" spans="2:6" ht="15.75" customHeight="1" x14ac:dyDescent="0.25">
      <c r="B21" s="701" t="s">
        <v>15</v>
      </c>
      <c r="C21" s="55" t="s">
        <v>233</v>
      </c>
      <c r="D21" s="58" t="s">
        <v>1281</v>
      </c>
      <c r="E21" s="685" t="s">
        <v>312</v>
      </c>
    </row>
    <row r="22" spans="2:6" ht="15.75" customHeight="1" x14ac:dyDescent="0.25">
      <c r="B22" s="701" t="s">
        <v>16</v>
      </c>
      <c r="C22" s="55" t="s">
        <v>232</v>
      </c>
      <c r="D22" s="58" t="s">
        <v>1282</v>
      </c>
      <c r="E22" s="685" t="s">
        <v>313</v>
      </c>
    </row>
    <row r="23" spans="2:6" ht="15.75" customHeight="1" x14ac:dyDescent="0.25">
      <c r="B23" s="701" t="s">
        <v>17</v>
      </c>
      <c r="C23" s="55" t="s">
        <v>231</v>
      </c>
      <c r="D23" s="58" t="s">
        <v>1283</v>
      </c>
      <c r="E23" s="685" t="s">
        <v>314</v>
      </c>
    </row>
    <row r="24" spans="2:6" ht="15.75" customHeight="1" x14ac:dyDescent="0.25">
      <c r="B24" s="701" t="s">
        <v>18</v>
      </c>
      <c r="C24" s="55" t="s">
        <v>230</v>
      </c>
      <c r="D24" s="58" t="s">
        <v>1284</v>
      </c>
      <c r="E24" s="685" t="s">
        <v>315</v>
      </c>
    </row>
    <row r="25" spans="2:6" ht="15.75" customHeight="1" x14ac:dyDescent="0.25">
      <c r="B25" s="701" t="s">
        <v>19</v>
      </c>
      <c r="C25" s="55" t="s">
        <v>229</v>
      </c>
      <c r="D25" s="58" t="s">
        <v>1285</v>
      </c>
      <c r="E25" s="685" t="s">
        <v>375</v>
      </c>
    </row>
    <row r="26" spans="2:6" ht="15.75" customHeight="1" x14ac:dyDescent="0.25">
      <c r="B26" s="701" t="s">
        <v>20</v>
      </c>
      <c r="C26" s="55" t="s">
        <v>228</v>
      </c>
      <c r="D26" s="58" t="s">
        <v>1286</v>
      </c>
      <c r="E26" s="685" t="s">
        <v>316</v>
      </c>
    </row>
    <row r="27" spans="2:6" ht="15.75" customHeight="1" x14ac:dyDescent="0.25">
      <c r="B27" s="701" t="s">
        <v>21</v>
      </c>
      <c r="C27" s="55" t="s">
        <v>227</v>
      </c>
      <c r="D27" s="58" t="s">
        <v>1287</v>
      </c>
      <c r="E27" s="685" t="s">
        <v>317</v>
      </c>
    </row>
    <row r="28" spans="2:6" ht="15.75" customHeight="1" x14ac:dyDescent="0.25">
      <c r="B28" s="701" t="s">
        <v>154</v>
      </c>
      <c r="C28" s="55" t="s">
        <v>226</v>
      </c>
      <c r="D28" s="58" t="s">
        <v>1288</v>
      </c>
      <c r="E28" s="685" t="s">
        <v>2943</v>
      </c>
    </row>
    <row r="29" spans="2:6" ht="15.75" customHeight="1" x14ac:dyDescent="0.25">
      <c r="B29" s="701" t="s">
        <v>24</v>
      </c>
      <c r="C29" s="53" t="s">
        <v>97</v>
      </c>
      <c r="D29" s="56" t="s">
        <v>1289</v>
      </c>
      <c r="E29" s="685" t="s">
        <v>320</v>
      </c>
    </row>
    <row r="30" spans="2:6" ht="15.75" customHeight="1" x14ac:dyDescent="0.25">
      <c r="B30" s="701" t="s">
        <v>2515</v>
      </c>
      <c r="C30" s="55" t="s">
        <v>2516</v>
      </c>
      <c r="D30" s="57" t="s">
        <v>2517</v>
      </c>
      <c r="E30" s="685" t="s">
        <v>2944</v>
      </c>
    </row>
    <row r="31" spans="2:6" ht="15.75" customHeight="1" x14ac:dyDescent="0.25">
      <c r="B31" s="701" t="s">
        <v>2518</v>
      </c>
      <c r="C31" s="55" t="s">
        <v>2519</v>
      </c>
      <c r="D31" s="57" t="s">
        <v>2514</v>
      </c>
      <c r="E31" s="685" t="s">
        <v>2945</v>
      </c>
    </row>
    <row r="32" spans="2:6" ht="15.75" customHeight="1" x14ac:dyDescent="0.25">
      <c r="B32" s="701" t="s">
        <v>25</v>
      </c>
      <c r="C32" s="55" t="s">
        <v>225</v>
      </c>
      <c r="D32" s="60" t="s">
        <v>1290</v>
      </c>
      <c r="E32" s="685" t="s">
        <v>321</v>
      </c>
    </row>
    <row r="33" spans="2:5" ht="15.75" customHeight="1" x14ac:dyDescent="0.25">
      <c r="B33" s="701" t="s">
        <v>26</v>
      </c>
      <c r="C33" s="55" t="s">
        <v>224</v>
      </c>
      <c r="D33" s="58" t="s">
        <v>1291</v>
      </c>
      <c r="E33" s="685" t="s">
        <v>322</v>
      </c>
    </row>
    <row r="34" spans="2:5" ht="15.75" customHeight="1" x14ac:dyDescent="0.25">
      <c r="B34" s="701" t="s">
        <v>27</v>
      </c>
      <c r="C34" s="55" t="s">
        <v>223</v>
      </c>
      <c r="D34" s="58" t="s">
        <v>1278</v>
      </c>
      <c r="E34" s="685" t="s">
        <v>323</v>
      </c>
    </row>
    <row r="35" spans="2:5" ht="15.75" customHeight="1" x14ac:dyDescent="0.25">
      <c r="B35" s="701" t="s">
        <v>28</v>
      </c>
      <c r="C35" s="55" t="s">
        <v>222</v>
      </c>
      <c r="D35" s="58" t="s">
        <v>1292</v>
      </c>
      <c r="E35" s="685" t="s">
        <v>324</v>
      </c>
    </row>
    <row r="36" spans="2:5" ht="15.75" customHeight="1" x14ac:dyDescent="0.25">
      <c r="B36" s="701" t="s">
        <v>29</v>
      </c>
      <c r="C36" s="55" t="s">
        <v>221</v>
      </c>
      <c r="D36" s="58" t="s">
        <v>1293</v>
      </c>
      <c r="E36" s="685" t="s">
        <v>325</v>
      </c>
    </row>
    <row r="37" spans="2:5" ht="15.75" customHeight="1" x14ac:dyDescent="0.25">
      <c r="B37" s="701" t="s">
        <v>30</v>
      </c>
      <c r="C37" s="55" t="s">
        <v>220</v>
      </c>
      <c r="D37" s="58" t="s">
        <v>1294</v>
      </c>
      <c r="E37" s="685" t="s">
        <v>326</v>
      </c>
    </row>
    <row r="38" spans="2:5" ht="15.75" customHeight="1" x14ac:dyDescent="0.25">
      <c r="B38" s="701" t="s">
        <v>31</v>
      </c>
      <c r="C38" s="55" t="s">
        <v>219</v>
      </c>
      <c r="D38" s="60" t="s">
        <v>1295</v>
      </c>
      <c r="E38" s="685" t="s">
        <v>327</v>
      </c>
    </row>
    <row r="39" spans="2:5" ht="15.75" customHeight="1" x14ac:dyDescent="0.25">
      <c r="B39" s="701" t="s">
        <v>32</v>
      </c>
      <c r="C39" s="55" t="s">
        <v>218</v>
      </c>
      <c r="D39" s="58" t="s">
        <v>1291</v>
      </c>
      <c r="E39" s="685" t="s">
        <v>328</v>
      </c>
    </row>
    <row r="40" spans="2:5" ht="15.75" customHeight="1" x14ac:dyDescent="0.25">
      <c r="B40" s="701" t="s">
        <v>33</v>
      </c>
      <c r="C40" s="55" t="s">
        <v>217</v>
      </c>
      <c r="D40" s="58" t="s">
        <v>1278</v>
      </c>
      <c r="E40" s="685" t="s">
        <v>329</v>
      </c>
    </row>
    <row r="41" spans="2:5" ht="15.75" customHeight="1" x14ac:dyDescent="0.25">
      <c r="B41" s="701" t="s">
        <v>34</v>
      </c>
      <c r="C41" s="55" t="s">
        <v>216</v>
      </c>
      <c r="D41" s="58" t="s">
        <v>1292</v>
      </c>
      <c r="E41" s="685" t="s">
        <v>330</v>
      </c>
    </row>
    <row r="42" spans="2:5" ht="15.75" customHeight="1" x14ac:dyDescent="0.25">
      <c r="B42" s="701" t="s">
        <v>35</v>
      </c>
      <c r="C42" s="55" t="s">
        <v>215</v>
      </c>
      <c r="D42" s="58" t="s">
        <v>1293</v>
      </c>
      <c r="E42" s="685" t="s">
        <v>331</v>
      </c>
    </row>
    <row r="43" spans="2:5" ht="15.75" customHeight="1" x14ac:dyDescent="0.25">
      <c r="B43" s="701" t="s">
        <v>36</v>
      </c>
      <c r="C43" s="55" t="s">
        <v>214</v>
      </c>
      <c r="D43" s="58" t="s">
        <v>1294</v>
      </c>
      <c r="E43" s="685" t="s">
        <v>332</v>
      </c>
    </row>
    <row r="44" spans="2:5" ht="15.75" customHeight="1" x14ac:dyDescent="0.25">
      <c r="B44" s="701" t="s">
        <v>37</v>
      </c>
      <c r="C44" s="55" t="s">
        <v>213</v>
      </c>
      <c r="D44" s="58" t="s">
        <v>1993</v>
      </c>
      <c r="E44" s="685" t="s">
        <v>333</v>
      </c>
    </row>
    <row r="45" spans="2:5" ht="15.75" customHeight="1" x14ac:dyDescent="0.25">
      <c r="B45" s="701" t="s">
        <v>38</v>
      </c>
      <c r="C45" s="55" t="s">
        <v>212</v>
      </c>
      <c r="D45" s="58" t="s">
        <v>1296</v>
      </c>
      <c r="E45" s="685" t="s">
        <v>334</v>
      </c>
    </row>
    <row r="46" spans="2:5" ht="15.75" customHeight="1" x14ac:dyDescent="0.25">
      <c r="B46" s="701" t="s">
        <v>39</v>
      </c>
      <c r="C46" s="55" t="s">
        <v>211</v>
      </c>
      <c r="D46" s="58" t="s">
        <v>1297</v>
      </c>
      <c r="E46" s="685" t="s">
        <v>335</v>
      </c>
    </row>
    <row r="47" spans="2:5" ht="15.75" customHeight="1" x14ac:dyDescent="0.25">
      <c r="B47" s="701" t="s">
        <v>40</v>
      </c>
      <c r="C47" s="55" t="s">
        <v>210</v>
      </c>
      <c r="D47" s="58" t="s">
        <v>1298</v>
      </c>
      <c r="E47" s="685" t="s">
        <v>336</v>
      </c>
    </row>
    <row r="48" spans="2:5" ht="15.75" customHeight="1" x14ac:dyDescent="0.25">
      <c r="B48" s="701" t="s">
        <v>41</v>
      </c>
      <c r="C48" s="55" t="s">
        <v>209</v>
      </c>
      <c r="D48" s="58" t="s">
        <v>1299</v>
      </c>
      <c r="E48" s="685" t="s">
        <v>337</v>
      </c>
    </row>
    <row r="49" spans="2:5" ht="15.75" customHeight="1" x14ac:dyDescent="0.25">
      <c r="B49" s="701" t="s">
        <v>42</v>
      </c>
      <c r="C49" s="55" t="s">
        <v>208</v>
      </c>
      <c r="D49" s="60" t="s">
        <v>1300</v>
      </c>
      <c r="E49" s="685" t="s">
        <v>338</v>
      </c>
    </row>
    <row r="50" spans="2:5" ht="15.75" customHeight="1" x14ac:dyDescent="0.25">
      <c r="B50" s="701" t="s">
        <v>45</v>
      </c>
      <c r="C50" s="55" t="s">
        <v>207</v>
      </c>
      <c r="D50" s="60" t="s">
        <v>1994</v>
      </c>
      <c r="E50" s="685" t="s">
        <v>341</v>
      </c>
    </row>
    <row r="51" spans="2:5" ht="15.75" customHeight="1" x14ac:dyDescent="0.25">
      <c r="B51" s="701" t="s">
        <v>46</v>
      </c>
      <c r="C51" s="53" t="s">
        <v>98</v>
      </c>
      <c r="D51" s="61" t="s">
        <v>1301</v>
      </c>
      <c r="E51" s="685" t="s">
        <v>342</v>
      </c>
    </row>
    <row r="52" spans="2:5" ht="15.75" customHeight="1" x14ac:dyDescent="0.25">
      <c r="B52" s="701" t="s">
        <v>47</v>
      </c>
      <c r="C52" s="53" t="s">
        <v>1816</v>
      </c>
      <c r="D52" s="61" t="s">
        <v>2520</v>
      </c>
      <c r="E52" s="685" t="s">
        <v>343</v>
      </c>
    </row>
    <row r="53" spans="2:5" ht="15.75" customHeight="1" x14ac:dyDescent="0.25">
      <c r="B53" s="701" t="s">
        <v>49</v>
      </c>
      <c r="C53" s="53" t="s">
        <v>99</v>
      </c>
      <c r="D53" s="56" t="s">
        <v>2521</v>
      </c>
      <c r="E53" s="685" t="s">
        <v>345</v>
      </c>
    </row>
    <row r="54" spans="2:5" ht="15.75" customHeight="1" x14ac:dyDescent="0.25">
      <c r="B54" s="701" t="s">
        <v>50</v>
      </c>
      <c r="C54" s="53" t="s">
        <v>100</v>
      </c>
      <c r="D54" s="61" t="s">
        <v>1302</v>
      </c>
      <c r="E54" s="685" t="s">
        <v>346</v>
      </c>
    </row>
    <row r="55" spans="2:5" ht="15.75" customHeight="1" x14ac:dyDescent="0.25">
      <c r="B55" s="701" t="s">
        <v>51</v>
      </c>
      <c r="C55" s="53" t="s">
        <v>101</v>
      </c>
      <c r="D55" s="61" t="s">
        <v>1303</v>
      </c>
      <c r="E55" s="685" t="s">
        <v>347</v>
      </c>
    </row>
    <row r="56" spans="2:5" ht="15.75" customHeight="1" x14ac:dyDescent="0.25">
      <c r="B56" s="701" t="s">
        <v>52</v>
      </c>
      <c r="C56" s="53" t="s">
        <v>102</v>
      </c>
      <c r="D56" s="56" t="s">
        <v>2522</v>
      </c>
      <c r="E56" s="685" t="s">
        <v>348</v>
      </c>
    </row>
    <row r="57" spans="2:5" ht="15.75" customHeight="1" x14ac:dyDescent="0.25">
      <c r="B57" s="701" t="s">
        <v>53</v>
      </c>
      <c r="C57" s="53" t="s">
        <v>103</v>
      </c>
      <c r="D57" s="61" t="s">
        <v>1304</v>
      </c>
      <c r="E57" s="685" t="s">
        <v>349</v>
      </c>
    </row>
    <row r="58" spans="2:5" ht="15.75" customHeight="1" x14ac:dyDescent="0.25">
      <c r="B58" s="701" t="s">
        <v>54</v>
      </c>
      <c r="C58" s="55" t="s">
        <v>104</v>
      </c>
      <c r="D58" s="60" t="s">
        <v>1305</v>
      </c>
      <c r="E58" s="685" t="s">
        <v>350</v>
      </c>
    </row>
    <row r="59" spans="2:5" ht="15.75" customHeight="1" x14ac:dyDescent="0.25">
      <c r="B59" s="701" t="s">
        <v>55</v>
      </c>
      <c r="C59" s="55" t="s">
        <v>105</v>
      </c>
      <c r="D59" s="60" t="s">
        <v>1747</v>
      </c>
      <c r="E59" s="685" t="s">
        <v>351</v>
      </c>
    </row>
    <row r="60" spans="2:5" ht="15.75" customHeight="1" x14ac:dyDescent="0.25">
      <c r="B60" s="701" t="s">
        <v>1946</v>
      </c>
      <c r="C60" s="55" t="s">
        <v>106</v>
      </c>
      <c r="D60" s="60" t="s">
        <v>1671</v>
      </c>
      <c r="E60" s="685" t="s">
        <v>2946</v>
      </c>
    </row>
    <row r="61" spans="2:5" ht="15.75" customHeight="1" x14ac:dyDescent="0.25">
      <c r="B61" s="701" t="s">
        <v>1947</v>
      </c>
      <c r="C61" s="55" t="s">
        <v>1949</v>
      </c>
      <c r="D61" s="60" t="s">
        <v>1995</v>
      </c>
      <c r="E61" s="685" t="s">
        <v>2947</v>
      </c>
    </row>
    <row r="62" spans="2:5" ht="15.75" customHeight="1" x14ac:dyDescent="0.25">
      <c r="B62" s="701" t="s">
        <v>1948</v>
      </c>
      <c r="C62" s="55" t="s">
        <v>1950</v>
      </c>
      <c r="D62" s="60" t="s">
        <v>1996</v>
      </c>
      <c r="E62" s="685" t="s">
        <v>2948</v>
      </c>
    </row>
    <row r="63" spans="2:5" ht="15.75" customHeight="1" x14ac:dyDescent="0.25">
      <c r="B63" s="701" t="s">
        <v>56</v>
      </c>
      <c r="C63" s="55" t="s">
        <v>107</v>
      </c>
      <c r="D63" s="60" t="s">
        <v>2523</v>
      </c>
      <c r="E63" s="685" t="s">
        <v>352</v>
      </c>
    </row>
    <row r="64" spans="2:5" ht="15.75" customHeight="1" x14ac:dyDescent="0.25">
      <c r="B64" s="701" t="s">
        <v>57</v>
      </c>
      <c r="C64" s="55" t="s">
        <v>1969</v>
      </c>
      <c r="D64" s="60" t="s">
        <v>1306</v>
      </c>
      <c r="E64" s="685" t="s">
        <v>353</v>
      </c>
    </row>
    <row r="65" spans="2:5" ht="15.75" customHeight="1" x14ac:dyDescent="0.25">
      <c r="B65" s="701" t="s">
        <v>58</v>
      </c>
      <c r="C65" s="53" t="s">
        <v>108</v>
      </c>
      <c r="D65" s="61" t="s">
        <v>1307</v>
      </c>
      <c r="E65" s="685" t="s">
        <v>354</v>
      </c>
    </row>
    <row r="66" spans="2:5" ht="15.75" customHeight="1" x14ac:dyDescent="0.25">
      <c r="B66" s="701" t="s">
        <v>59</v>
      </c>
      <c r="C66" s="53" t="s">
        <v>109</v>
      </c>
      <c r="D66" s="56" t="s">
        <v>2524</v>
      </c>
      <c r="E66" s="685" t="s">
        <v>355</v>
      </c>
    </row>
    <row r="67" spans="2:5" ht="15.75" customHeight="1" x14ac:dyDescent="0.25">
      <c r="B67" s="701" t="s">
        <v>60</v>
      </c>
      <c r="C67" s="53" t="s">
        <v>110</v>
      </c>
      <c r="D67" s="61" t="s">
        <v>1308</v>
      </c>
      <c r="E67" s="685" t="s">
        <v>376</v>
      </c>
    </row>
    <row r="68" spans="2:5" ht="15.75" customHeight="1" x14ac:dyDescent="0.25">
      <c r="B68" s="701" t="s">
        <v>61</v>
      </c>
      <c r="C68" s="53" t="s">
        <v>111</v>
      </c>
      <c r="D68" s="61" t="s">
        <v>2372</v>
      </c>
      <c r="E68" s="685" t="s">
        <v>377</v>
      </c>
    </row>
    <row r="69" spans="2:5" ht="15.75" customHeight="1" x14ac:dyDescent="0.25">
      <c r="B69" s="701" t="s">
        <v>62</v>
      </c>
      <c r="C69" s="53" t="s">
        <v>112</v>
      </c>
      <c r="D69" s="61" t="s">
        <v>1309</v>
      </c>
      <c r="E69" s="685" t="s">
        <v>356</v>
      </c>
    </row>
    <row r="70" spans="2:5" ht="15.75" customHeight="1" x14ac:dyDescent="0.25">
      <c r="B70" s="701" t="s">
        <v>63</v>
      </c>
      <c r="C70" s="62" t="s">
        <v>113</v>
      </c>
      <c r="D70" s="56" t="s">
        <v>1310</v>
      </c>
      <c r="E70" s="685" t="s">
        <v>378</v>
      </c>
    </row>
    <row r="71" spans="2:5" ht="15.75" customHeight="1" x14ac:dyDescent="0.25">
      <c r="B71" s="701" t="s">
        <v>64</v>
      </c>
      <c r="C71" s="53" t="s">
        <v>114</v>
      </c>
      <c r="D71" s="56" t="s">
        <v>2525</v>
      </c>
      <c r="E71" s="685" t="s">
        <v>379</v>
      </c>
    </row>
    <row r="72" spans="2:5" ht="15.75" customHeight="1" x14ac:dyDescent="0.25">
      <c r="B72" s="701" t="s">
        <v>65</v>
      </c>
      <c r="C72" s="53" t="s">
        <v>115</v>
      </c>
      <c r="D72" s="61" t="s">
        <v>1311</v>
      </c>
      <c r="E72" s="685" t="s">
        <v>380</v>
      </c>
    </row>
    <row r="73" spans="2:5" ht="15.75" customHeight="1" x14ac:dyDescent="0.25">
      <c r="B73" s="701" t="s">
        <v>66</v>
      </c>
      <c r="C73" s="53" t="s">
        <v>116</v>
      </c>
      <c r="D73" s="61" t="s">
        <v>1312</v>
      </c>
      <c r="E73" s="685" t="s">
        <v>2924</v>
      </c>
    </row>
    <row r="74" spans="2:5" ht="15.75" customHeight="1" x14ac:dyDescent="0.25">
      <c r="B74" s="701" t="s">
        <v>67</v>
      </c>
      <c r="C74" s="53" t="s">
        <v>161</v>
      </c>
      <c r="D74" s="61" t="s">
        <v>1313</v>
      </c>
      <c r="E74" s="685" t="s">
        <v>2925</v>
      </c>
    </row>
    <row r="75" spans="2:5" ht="15.75" customHeight="1" x14ac:dyDescent="0.25">
      <c r="B75" s="701" t="s">
        <v>68</v>
      </c>
      <c r="C75" s="63" t="s">
        <v>117</v>
      </c>
      <c r="D75" s="56" t="s">
        <v>2526</v>
      </c>
      <c r="E75" s="685" t="s">
        <v>2926</v>
      </c>
    </row>
    <row r="76" spans="2:5" ht="15.75" customHeight="1" x14ac:dyDescent="0.25">
      <c r="B76" s="701" t="s">
        <v>69</v>
      </c>
      <c r="C76" s="63" t="s">
        <v>118</v>
      </c>
      <c r="D76" s="56" t="s">
        <v>1314</v>
      </c>
      <c r="E76" s="685" t="s">
        <v>2927</v>
      </c>
    </row>
    <row r="77" spans="2:5" s="39" customFormat="1" ht="15.75" customHeight="1" x14ac:dyDescent="0.25">
      <c r="B77" s="701" t="s">
        <v>71</v>
      </c>
      <c r="C77" s="63" t="s">
        <v>120</v>
      </c>
      <c r="D77" s="61" t="s">
        <v>2527</v>
      </c>
      <c r="E77" s="685" t="s">
        <v>2929</v>
      </c>
    </row>
    <row r="78" spans="2:5" ht="15.75" customHeight="1" x14ac:dyDescent="0.25">
      <c r="B78" s="701" t="s">
        <v>72</v>
      </c>
      <c r="C78" s="64" t="s">
        <v>132</v>
      </c>
      <c r="D78" s="60" t="s">
        <v>1997</v>
      </c>
      <c r="E78" s="685" t="s">
        <v>2930</v>
      </c>
    </row>
    <row r="79" spans="2:5" ht="15.75" customHeight="1" x14ac:dyDescent="0.25">
      <c r="B79" s="701" t="s">
        <v>73</v>
      </c>
      <c r="C79" s="64" t="s">
        <v>133</v>
      </c>
      <c r="D79" s="60" t="s">
        <v>1998</v>
      </c>
      <c r="E79" s="685" t="s">
        <v>2931</v>
      </c>
    </row>
    <row r="80" spans="2:5" ht="15.75" customHeight="1" x14ac:dyDescent="0.25">
      <c r="B80" s="701" t="s">
        <v>74</v>
      </c>
      <c r="C80" s="64" t="s">
        <v>134</v>
      </c>
      <c r="D80" s="60" t="s">
        <v>1999</v>
      </c>
      <c r="E80" s="685" t="s">
        <v>2932</v>
      </c>
    </row>
    <row r="81" spans="2:5" s="39" customFormat="1" ht="15.75" customHeight="1" x14ac:dyDescent="0.25">
      <c r="B81" s="701" t="s">
        <v>75</v>
      </c>
      <c r="C81" s="63" t="s">
        <v>119</v>
      </c>
      <c r="D81" s="61" t="s">
        <v>2528</v>
      </c>
      <c r="E81" s="685" t="s">
        <v>2935</v>
      </c>
    </row>
    <row r="82" spans="2:5" s="39" customFormat="1" ht="15.75" customHeight="1" thickBot="1" x14ac:dyDescent="0.3">
      <c r="B82" s="702" t="s">
        <v>76</v>
      </c>
      <c r="C82" s="643" t="s">
        <v>267</v>
      </c>
      <c r="D82" s="703" t="s">
        <v>2373</v>
      </c>
      <c r="E82" s="696" t="s">
        <v>2936</v>
      </c>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2" fitToHeight="0" orientation="portrait" r:id="rId1"/>
  <rowBreaks count="1" manualBreakCount="1">
    <brk id="51" max="4"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9">
    <pageSetUpPr fitToPage="1"/>
  </sheetPr>
  <dimension ref="A1:O59"/>
  <sheetViews>
    <sheetView showGridLines="0" zoomScaleNormal="100" workbookViewId="0">
      <selection activeCell="G9" sqref="G9:O59"/>
    </sheetView>
  </sheetViews>
  <sheetFormatPr defaultColWidth="11.42578125" defaultRowHeight="12.75" x14ac:dyDescent="0.2"/>
  <cols>
    <col min="1" max="1" width="2" style="497" customWidth="1"/>
    <col min="2" max="2" width="6.140625" style="497" customWidth="1"/>
    <col min="3" max="3" width="5.5703125" style="364" customWidth="1"/>
    <col min="4" max="4" width="21.42578125" style="364" customWidth="1"/>
    <col min="5" max="5" width="11.42578125" style="364"/>
    <col min="6" max="6" width="48.5703125" style="364" customWidth="1"/>
    <col min="7" max="10" width="16.140625" style="364" customWidth="1"/>
    <col min="11" max="13" width="16" style="364" customWidth="1"/>
    <col min="14" max="14" width="17.42578125" style="364" customWidth="1"/>
    <col min="15" max="15" width="17.5703125" style="364" customWidth="1"/>
    <col min="16" max="16384" width="11.42578125" style="364"/>
  </cols>
  <sheetData>
    <row r="1" spans="1:15" ht="11.25" customHeight="1" thickBot="1" x14ac:dyDescent="0.25"/>
    <row r="2" spans="1:15" s="509" customFormat="1" ht="21.75" customHeight="1" thickBot="1" x14ac:dyDescent="0.25">
      <c r="A2" s="501"/>
      <c r="B2" s="1881" t="s">
        <v>1693</v>
      </c>
      <c r="C2" s="1882"/>
      <c r="D2" s="1882"/>
      <c r="E2" s="1882"/>
      <c r="F2" s="1882"/>
      <c r="G2" s="1882"/>
      <c r="H2" s="1882"/>
      <c r="I2" s="1882"/>
      <c r="J2" s="1882"/>
      <c r="K2" s="1882"/>
      <c r="L2" s="1882"/>
      <c r="M2" s="1882"/>
      <c r="N2" s="1882"/>
      <c r="O2" s="1883"/>
    </row>
    <row r="3" spans="1:15" ht="7.5" customHeight="1" thickBot="1" x14ac:dyDescent="0.25">
      <c r="C3" s="530"/>
      <c r="E3" s="531"/>
      <c r="F3" s="531"/>
      <c r="G3" s="531"/>
      <c r="H3" s="531"/>
      <c r="I3" s="497"/>
    </row>
    <row r="4" spans="1:15" ht="15" customHeight="1" x14ac:dyDescent="0.2">
      <c r="B4" s="1907"/>
      <c r="C4" s="1908"/>
      <c r="D4" s="513"/>
      <c r="E4" s="513"/>
      <c r="F4" s="513"/>
      <c r="G4" s="1911" t="s">
        <v>1659</v>
      </c>
      <c r="H4" s="1912"/>
      <c r="I4" s="1911" t="s">
        <v>1622</v>
      </c>
      <c r="J4" s="1917"/>
      <c r="K4" s="1651" t="s">
        <v>2126</v>
      </c>
      <c r="L4" s="1920"/>
      <c r="M4" s="1920"/>
      <c r="N4" s="1650" t="s">
        <v>1578</v>
      </c>
      <c r="O4" s="1668" t="s">
        <v>2863</v>
      </c>
    </row>
    <row r="5" spans="1:15" x14ac:dyDescent="0.2">
      <c r="B5" s="1909"/>
      <c r="C5" s="1910"/>
      <c r="D5" s="517"/>
      <c r="E5" s="517"/>
      <c r="F5" s="517"/>
      <c r="G5" s="1913"/>
      <c r="H5" s="1914"/>
      <c r="I5" s="1913"/>
      <c r="J5" s="1918"/>
      <c r="K5" s="1921"/>
      <c r="L5" s="1922"/>
      <c r="M5" s="1922"/>
      <c r="N5" s="1639"/>
      <c r="O5" s="1669"/>
    </row>
    <row r="6" spans="1:15" ht="27" customHeight="1" x14ac:dyDescent="0.2">
      <c r="B6" s="1909"/>
      <c r="C6" s="1910"/>
      <c r="D6" s="517"/>
      <c r="E6" s="517"/>
      <c r="F6" s="517"/>
      <c r="G6" s="1915"/>
      <c r="H6" s="1916"/>
      <c r="I6" s="1915"/>
      <c r="J6" s="1919"/>
      <c r="K6" s="1923"/>
      <c r="L6" s="1924"/>
      <c r="M6" s="1924"/>
      <c r="N6" s="1639"/>
      <c r="O6" s="1669"/>
    </row>
    <row r="7" spans="1:15" x14ac:dyDescent="0.2">
      <c r="B7" s="1909"/>
      <c r="C7" s="1910"/>
      <c r="D7" s="517"/>
      <c r="E7" s="517"/>
      <c r="F7" s="517"/>
      <c r="G7" s="532" t="s">
        <v>1631</v>
      </c>
      <c r="H7" s="532" t="s">
        <v>1632</v>
      </c>
      <c r="I7" s="965" t="s">
        <v>1631</v>
      </c>
      <c r="J7" s="956" t="s">
        <v>1632</v>
      </c>
      <c r="K7" s="956" t="s">
        <v>1631</v>
      </c>
      <c r="L7" s="956" t="s">
        <v>1632</v>
      </c>
      <c r="M7" s="955" t="s">
        <v>1692</v>
      </c>
      <c r="N7" s="1658"/>
      <c r="O7" s="1670"/>
    </row>
    <row r="8" spans="1:15" x14ac:dyDescent="0.2">
      <c r="B8" s="1909"/>
      <c r="C8" s="1910"/>
      <c r="D8" s="533"/>
      <c r="E8" s="533"/>
      <c r="F8" s="533"/>
      <c r="G8" s="524" t="s">
        <v>2</v>
      </c>
      <c r="H8" s="524" t="s">
        <v>3</v>
      </c>
      <c r="I8" s="534" t="s">
        <v>4</v>
      </c>
      <c r="J8" s="534" t="s">
        <v>5</v>
      </c>
      <c r="K8" s="534" t="s">
        <v>6</v>
      </c>
      <c r="L8" s="534" t="s">
        <v>7</v>
      </c>
      <c r="M8" s="534" t="s">
        <v>8</v>
      </c>
      <c r="N8" s="524" t="s">
        <v>9</v>
      </c>
      <c r="O8" s="535" t="s">
        <v>10</v>
      </c>
    </row>
    <row r="9" spans="1:15" x14ac:dyDescent="0.2">
      <c r="B9" s="527" t="s">
        <v>1</v>
      </c>
      <c r="C9" s="1901" t="s">
        <v>2123</v>
      </c>
      <c r="D9" s="1902"/>
      <c r="E9" s="1902"/>
      <c r="F9" s="1903"/>
      <c r="G9" s="1087" t="s">
        <v>389</v>
      </c>
      <c r="H9" s="1087" t="s">
        <v>424</v>
      </c>
      <c r="I9" s="1087" t="s">
        <v>457</v>
      </c>
      <c r="J9" s="1087" t="s">
        <v>544</v>
      </c>
      <c r="K9" s="1087" t="s">
        <v>512</v>
      </c>
      <c r="L9" s="1087" t="s">
        <v>578</v>
      </c>
      <c r="M9" s="1087" t="s">
        <v>579</v>
      </c>
      <c r="N9" s="1087" t="s">
        <v>580</v>
      </c>
      <c r="O9" s="1099" t="s">
        <v>581</v>
      </c>
    </row>
    <row r="10" spans="1:15" x14ac:dyDescent="0.2">
      <c r="B10" s="527" t="s">
        <v>2</v>
      </c>
      <c r="C10" s="1895" t="s">
        <v>1694</v>
      </c>
      <c r="D10" s="1896"/>
      <c r="E10" s="1896"/>
      <c r="F10" s="1897"/>
      <c r="G10" s="1087" t="s">
        <v>390</v>
      </c>
      <c r="H10" s="1087" t="s">
        <v>425</v>
      </c>
      <c r="I10" s="1087" t="s">
        <v>545</v>
      </c>
      <c r="J10" s="1087" t="s">
        <v>546</v>
      </c>
      <c r="K10" s="1090"/>
      <c r="L10" s="1090"/>
      <c r="M10" s="1087" t="s">
        <v>588</v>
      </c>
      <c r="N10" s="1087" t="s">
        <v>589</v>
      </c>
      <c r="O10" s="1088"/>
    </row>
    <row r="11" spans="1:15" x14ac:dyDescent="0.2">
      <c r="B11" s="527" t="s">
        <v>242</v>
      </c>
      <c r="C11" s="1904" t="s">
        <v>2124</v>
      </c>
      <c r="D11" s="1905"/>
      <c r="E11" s="1905"/>
      <c r="F11" s="1906"/>
      <c r="G11" s="1090"/>
      <c r="H11" s="1090"/>
      <c r="I11" s="1087" t="s">
        <v>9555</v>
      </c>
      <c r="J11" s="1087" t="s">
        <v>9556</v>
      </c>
      <c r="K11" s="1090"/>
      <c r="L11" s="1090"/>
      <c r="M11" s="1087" t="s">
        <v>9557</v>
      </c>
      <c r="N11" s="1090"/>
      <c r="O11" s="1088"/>
    </row>
    <row r="12" spans="1:15" ht="15" customHeight="1" x14ac:dyDescent="0.2">
      <c r="B12" s="527" t="s">
        <v>3</v>
      </c>
      <c r="C12" s="1898" t="s">
        <v>2125</v>
      </c>
      <c r="D12" s="1899"/>
      <c r="E12" s="1899"/>
      <c r="F12" s="1900"/>
      <c r="G12" s="1087" t="s">
        <v>391</v>
      </c>
      <c r="H12" s="1087" t="s">
        <v>426</v>
      </c>
      <c r="I12" s="1087" t="s">
        <v>560</v>
      </c>
      <c r="J12" s="1087" t="s">
        <v>572</v>
      </c>
      <c r="K12" s="1087" t="s">
        <v>596</v>
      </c>
      <c r="L12" s="1087" t="s">
        <v>597</v>
      </c>
      <c r="M12" s="1089"/>
      <c r="N12" s="1087" t="s">
        <v>599</v>
      </c>
      <c r="O12" s="1088"/>
    </row>
    <row r="13" spans="1:15" x14ac:dyDescent="0.2">
      <c r="B13" s="527" t="s">
        <v>4</v>
      </c>
      <c r="C13" s="1895" t="s">
        <v>1695</v>
      </c>
      <c r="D13" s="1896"/>
      <c r="E13" s="1896"/>
      <c r="F13" s="1897"/>
      <c r="G13" s="1087" t="s">
        <v>392</v>
      </c>
      <c r="H13" s="1087" t="s">
        <v>427</v>
      </c>
      <c r="I13" s="1087" t="s">
        <v>561</v>
      </c>
      <c r="J13" s="1087" t="s">
        <v>573</v>
      </c>
      <c r="K13" s="1087" t="s">
        <v>606</v>
      </c>
      <c r="L13" s="1087" t="s">
        <v>607</v>
      </c>
      <c r="M13" s="1089"/>
      <c r="N13" s="1087" t="s">
        <v>609</v>
      </c>
      <c r="O13" s="1088"/>
    </row>
    <row r="14" spans="1:15" x14ac:dyDescent="0.2">
      <c r="B14" s="528" t="s">
        <v>5</v>
      </c>
      <c r="C14" s="1895" t="s">
        <v>1672</v>
      </c>
      <c r="D14" s="1896"/>
      <c r="E14" s="1896"/>
      <c r="F14" s="1897"/>
      <c r="G14" s="1101"/>
      <c r="H14" s="1101"/>
      <c r="I14" s="1101"/>
      <c r="J14" s="1101"/>
      <c r="K14" s="1102"/>
      <c r="L14" s="1102"/>
      <c r="M14" s="1089"/>
      <c r="N14" s="1087" t="s">
        <v>619</v>
      </c>
      <c r="O14" s="1088"/>
    </row>
    <row r="15" spans="1:15" x14ac:dyDescent="0.2">
      <c r="B15" s="528" t="s">
        <v>6</v>
      </c>
      <c r="C15" s="536" t="s">
        <v>1673</v>
      </c>
      <c r="D15" s="537"/>
      <c r="E15" s="538"/>
      <c r="F15" s="539"/>
      <c r="G15" s="1101"/>
      <c r="H15" s="1101"/>
      <c r="I15" s="1101"/>
      <c r="J15" s="1101"/>
      <c r="K15" s="1102"/>
      <c r="L15" s="1102"/>
      <c r="M15" s="1089"/>
      <c r="N15" s="1087" t="s">
        <v>629</v>
      </c>
      <c r="O15" s="1088"/>
    </row>
    <row r="16" spans="1:15" x14ac:dyDescent="0.2">
      <c r="B16" s="528" t="s">
        <v>7</v>
      </c>
      <c r="C16" s="536" t="s">
        <v>1674</v>
      </c>
      <c r="D16" s="537"/>
      <c r="E16" s="538"/>
      <c r="F16" s="539"/>
      <c r="G16" s="1101"/>
      <c r="H16" s="1101"/>
      <c r="I16" s="1101"/>
      <c r="J16" s="1101"/>
      <c r="K16" s="1102"/>
      <c r="L16" s="1102"/>
      <c r="M16" s="1089"/>
      <c r="N16" s="1087" t="s">
        <v>710</v>
      </c>
      <c r="O16" s="1088"/>
    </row>
    <row r="17" spans="2:15" x14ac:dyDescent="0.2">
      <c r="B17" s="528" t="s">
        <v>8</v>
      </c>
      <c r="C17" s="536" t="s">
        <v>1675</v>
      </c>
      <c r="D17" s="537"/>
      <c r="E17" s="538"/>
      <c r="F17" s="539"/>
      <c r="G17" s="1101"/>
      <c r="H17" s="1101"/>
      <c r="I17" s="1101"/>
      <c r="J17" s="1101"/>
      <c r="K17" s="1102"/>
      <c r="L17" s="1102"/>
      <c r="M17" s="1089"/>
      <c r="N17" s="1087" t="s">
        <v>718</v>
      </c>
      <c r="O17" s="1088"/>
    </row>
    <row r="18" spans="2:15" x14ac:dyDescent="0.2">
      <c r="B18" s="1100" t="s">
        <v>297</v>
      </c>
      <c r="C18" s="536" t="s">
        <v>2392</v>
      </c>
      <c r="D18" s="537"/>
      <c r="E18" s="538"/>
      <c r="F18" s="539"/>
      <c r="G18" s="1103"/>
      <c r="H18" s="1103"/>
      <c r="I18" s="1103"/>
      <c r="J18" s="1103"/>
      <c r="K18" s="1104"/>
      <c r="L18" s="1104"/>
      <c r="M18" s="1105"/>
      <c r="N18" s="1087" t="s">
        <v>3191</v>
      </c>
      <c r="O18" s="1106"/>
    </row>
    <row r="19" spans="2:15" x14ac:dyDescent="0.2">
      <c r="B19" s="540" t="s">
        <v>9</v>
      </c>
      <c r="C19" s="536" t="s">
        <v>1676</v>
      </c>
      <c r="D19" s="538"/>
      <c r="E19" s="538"/>
      <c r="F19" s="541"/>
      <c r="G19" s="1107"/>
      <c r="H19" s="1107"/>
      <c r="I19" s="1107"/>
      <c r="J19" s="1107"/>
      <c r="K19" s="1108"/>
      <c r="L19" s="1108"/>
      <c r="M19" s="1107"/>
      <c r="N19" s="1087" t="s">
        <v>726</v>
      </c>
      <c r="O19" s="1109"/>
    </row>
    <row r="20" spans="2:15" x14ac:dyDescent="0.2">
      <c r="B20" s="1240" t="s">
        <v>1731</v>
      </c>
      <c r="C20" s="1241"/>
      <c r="D20" s="1241"/>
      <c r="E20" s="1241"/>
      <c r="F20" s="1241"/>
      <c r="G20" s="1241"/>
      <c r="H20" s="1241"/>
      <c r="I20" s="1241"/>
      <c r="J20" s="1241"/>
      <c r="K20" s="1241"/>
      <c r="L20" s="1241"/>
      <c r="M20" s="1241"/>
      <c r="N20" s="1241"/>
      <c r="O20" s="1242"/>
    </row>
    <row r="21" spans="2:15" x14ac:dyDescent="0.2">
      <c r="B21" s="527">
        <v>100</v>
      </c>
      <c r="C21" s="542"/>
      <c r="D21" s="543" t="s">
        <v>1696</v>
      </c>
      <c r="E21" s="543"/>
      <c r="F21" s="544"/>
      <c r="G21" s="1087" t="s">
        <v>396</v>
      </c>
      <c r="H21" s="1087" t="s">
        <v>431</v>
      </c>
      <c r="I21" s="1110"/>
      <c r="J21" s="1110"/>
      <c r="K21" s="1110"/>
      <c r="L21" s="1110"/>
      <c r="M21" s="1110"/>
      <c r="N21" s="1110"/>
      <c r="O21" s="1111"/>
    </row>
    <row r="22" spans="2:15" x14ac:dyDescent="0.2">
      <c r="B22" s="527">
        <v>110</v>
      </c>
      <c r="C22" s="542"/>
      <c r="D22" s="543" t="s">
        <v>1697</v>
      </c>
      <c r="E22" s="543"/>
      <c r="F22" s="544"/>
      <c r="G22" s="1087" t="s">
        <v>888</v>
      </c>
      <c r="H22" s="1087" t="s">
        <v>553</v>
      </c>
      <c r="I22" s="1112"/>
      <c r="J22" s="1112"/>
      <c r="K22" s="1112"/>
      <c r="L22" s="1112"/>
      <c r="M22" s="1112"/>
      <c r="N22" s="1112"/>
      <c r="O22" s="1113"/>
    </row>
    <row r="23" spans="2:15" x14ac:dyDescent="0.2">
      <c r="B23" s="527">
        <v>120</v>
      </c>
      <c r="C23" s="542"/>
      <c r="D23" s="543" t="s">
        <v>1663</v>
      </c>
      <c r="E23" s="543"/>
      <c r="F23" s="544"/>
      <c r="G23" s="1087" t="s">
        <v>889</v>
      </c>
      <c r="H23" s="1087" t="s">
        <v>554</v>
      </c>
      <c r="I23" s="1115"/>
      <c r="J23" s="1115"/>
      <c r="K23" s="1115"/>
      <c r="L23" s="1115"/>
      <c r="M23" s="1115"/>
      <c r="N23" s="1115"/>
      <c r="O23" s="1116"/>
    </row>
    <row r="24" spans="2:15" x14ac:dyDescent="0.2">
      <c r="B24" s="1240" t="s">
        <v>1730</v>
      </c>
      <c r="C24" s="1241"/>
      <c r="D24" s="1241"/>
      <c r="E24" s="1241"/>
      <c r="F24" s="1241"/>
      <c r="G24" s="1241"/>
      <c r="H24" s="1241"/>
      <c r="I24" s="1241"/>
      <c r="J24" s="1241"/>
      <c r="K24" s="1241"/>
      <c r="L24" s="1241"/>
      <c r="M24" s="1241"/>
      <c r="N24" s="1241"/>
      <c r="O24" s="1242"/>
    </row>
    <row r="25" spans="2:15" x14ac:dyDescent="0.2">
      <c r="B25" s="527">
        <v>130</v>
      </c>
      <c r="C25" s="542"/>
      <c r="D25" s="545" t="s">
        <v>1698</v>
      </c>
      <c r="E25" s="545"/>
      <c r="F25" s="546"/>
      <c r="G25" s="1087" t="s">
        <v>890</v>
      </c>
      <c r="H25" s="1087" t="s">
        <v>555</v>
      </c>
      <c r="I25" s="1087" t="s">
        <v>567</v>
      </c>
      <c r="J25" s="1087" t="s">
        <v>495</v>
      </c>
      <c r="K25" s="1086"/>
      <c r="L25" s="1086"/>
      <c r="M25" s="1086"/>
      <c r="N25" s="1117"/>
      <c r="O25" s="1118"/>
    </row>
    <row r="26" spans="2:15" x14ac:dyDescent="0.2">
      <c r="B26" s="527">
        <v>140</v>
      </c>
      <c r="C26" s="542"/>
      <c r="D26" s="545" t="s">
        <v>1699</v>
      </c>
      <c r="E26" s="545"/>
      <c r="F26" s="546"/>
      <c r="G26" s="1087" t="s">
        <v>397</v>
      </c>
      <c r="H26" s="1087" t="s">
        <v>432</v>
      </c>
      <c r="I26" s="1087" t="s">
        <v>459</v>
      </c>
      <c r="J26" s="1087" t="s">
        <v>1003</v>
      </c>
      <c r="K26" s="1089"/>
      <c r="L26" s="1089"/>
      <c r="M26" s="1089"/>
      <c r="N26" s="1090"/>
      <c r="O26" s="1088"/>
    </row>
    <row r="27" spans="2:15" x14ac:dyDescent="0.2">
      <c r="B27" s="527">
        <v>150</v>
      </c>
      <c r="C27" s="542"/>
      <c r="D27" s="545" t="s">
        <v>1700</v>
      </c>
      <c r="E27" s="545"/>
      <c r="F27" s="546"/>
      <c r="G27" s="1087" t="s">
        <v>398</v>
      </c>
      <c r="H27" s="1087" t="s">
        <v>556</v>
      </c>
      <c r="I27" s="1087" t="s">
        <v>568</v>
      </c>
      <c r="J27" s="1087" t="s">
        <v>496</v>
      </c>
      <c r="K27" s="1089"/>
      <c r="L27" s="1089"/>
      <c r="M27" s="1089"/>
      <c r="N27" s="1090"/>
      <c r="O27" s="1088"/>
    </row>
    <row r="28" spans="2:15" x14ac:dyDescent="0.2">
      <c r="B28" s="527">
        <v>160</v>
      </c>
      <c r="C28" s="542"/>
      <c r="D28" s="545" t="s">
        <v>1701</v>
      </c>
      <c r="E28" s="545"/>
      <c r="F28" s="546"/>
      <c r="G28" s="1087" t="s">
        <v>399</v>
      </c>
      <c r="H28" s="1087" t="s">
        <v>557</v>
      </c>
      <c r="I28" s="1087" t="s">
        <v>569</v>
      </c>
      <c r="J28" s="1087" t="s">
        <v>497</v>
      </c>
      <c r="K28" s="1089"/>
      <c r="L28" s="1089"/>
      <c r="M28" s="1089"/>
      <c r="N28" s="1090"/>
      <c r="O28" s="1088"/>
    </row>
    <row r="29" spans="2:15" x14ac:dyDescent="0.2">
      <c r="B29" s="527">
        <v>170</v>
      </c>
      <c r="C29" s="542"/>
      <c r="D29" s="545" t="s">
        <v>1702</v>
      </c>
      <c r="E29" s="545"/>
      <c r="F29" s="546"/>
      <c r="G29" s="1087" t="s">
        <v>891</v>
      </c>
      <c r="H29" s="1087" t="s">
        <v>558</v>
      </c>
      <c r="I29" s="1087" t="s">
        <v>460</v>
      </c>
      <c r="J29" s="1087" t="s">
        <v>498</v>
      </c>
      <c r="K29" s="1089"/>
      <c r="L29" s="1089"/>
      <c r="M29" s="1089"/>
      <c r="N29" s="1090"/>
      <c r="O29" s="1088"/>
    </row>
    <row r="30" spans="2:15" x14ac:dyDescent="0.2">
      <c r="B30" s="527">
        <v>180</v>
      </c>
      <c r="C30" s="542"/>
      <c r="D30" s="545" t="s">
        <v>1703</v>
      </c>
      <c r="E30" s="545"/>
      <c r="F30" s="544"/>
      <c r="G30" s="1087" t="s">
        <v>400</v>
      </c>
      <c r="H30" s="1087" t="s">
        <v>433</v>
      </c>
      <c r="I30" s="1087" t="s">
        <v>570</v>
      </c>
      <c r="J30" s="1087" t="s">
        <v>499</v>
      </c>
      <c r="K30" s="1089"/>
      <c r="L30" s="1089"/>
      <c r="M30" s="1089"/>
      <c r="N30" s="1090"/>
      <c r="O30" s="1088"/>
    </row>
    <row r="31" spans="2:15" x14ac:dyDescent="0.2">
      <c r="B31" s="527">
        <v>190</v>
      </c>
      <c r="C31" s="542"/>
      <c r="D31" s="545" t="s">
        <v>1704</v>
      </c>
      <c r="E31" s="545"/>
      <c r="F31" s="544"/>
      <c r="G31" s="1087" t="s">
        <v>1171</v>
      </c>
      <c r="H31" s="1087" t="s">
        <v>559</v>
      </c>
      <c r="I31" s="1087" t="s">
        <v>571</v>
      </c>
      <c r="J31" s="1087" t="s">
        <v>500</v>
      </c>
      <c r="K31" s="1089"/>
      <c r="L31" s="1089"/>
      <c r="M31" s="1089"/>
      <c r="N31" s="1090"/>
      <c r="O31" s="1088"/>
    </row>
    <row r="32" spans="2:15" x14ac:dyDescent="0.2">
      <c r="B32" s="527">
        <v>200</v>
      </c>
      <c r="C32" s="542"/>
      <c r="D32" s="545" t="s">
        <v>1705</v>
      </c>
      <c r="E32" s="545"/>
      <c r="F32" s="544"/>
      <c r="G32" s="1087" t="s">
        <v>401</v>
      </c>
      <c r="H32" s="1087" t="s">
        <v>434</v>
      </c>
      <c r="I32" s="1087" t="s">
        <v>461</v>
      </c>
      <c r="J32" s="1087" t="s">
        <v>1029</v>
      </c>
      <c r="K32" s="1089"/>
      <c r="L32" s="1089"/>
      <c r="M32" s="1089"/>
      <c r="N32" s="1090"/>
      <c r="O32" s="1088"/>
    </row>
    <row r="33" spans="2:15" x14ac:dyDescent="0.2">
      <c r="B33" s="527">
        <v>210</v>
      </c>
      <c r="C33" s="542"/>
      <c r="D33" s="545" t="s">
        <v>1706</v>
      </c>
      <c r="E33" s="545"/>
      <c r="F33" s="544"/>
      <c r="G33" s="1087" t="s">
        <v>402</v>
      </c>
      <c r="H33" s="1087" t="s">
        <v>1166</v>
      </c>
      <c r="I33" s="1087" t="s">
        <v>462</v>
      </c>
      <c r="J33" s="1087" t="s">
        <v>501</v>
      </c>
      <c r="K33" s="1089"/>
      <c r="L33" s="1089"/>
      <c r="M33" s="1089"/>
      <c r="N33" s="1090"/>
      <c r="O33" s="1088"/>
    </row>
    <row r="34" spans="2:15" x14ac:dyDescent="0.2">
      <c r="B34" s="527">
        <v>220</v>
      </c>
      <c r="C34" s="542"/>
      <c r="D34" s="545" t="s">
        <v>1707</v>
      </c>
      <c r="E34" s="545"/>
      <c r="F34" s="544"/>
      <c r="G34" s="1087" t="s">
        <v>403</v>
      </c>
      <c r="H34" s="1087" t="s">
        <v>435</v>
      </c>
      <c r="I34" s="1087" t="s">
        <v>463</v>
      </c>
      <c r="J34" s="1087" t="s">
        <v>502</v>
      </c>
      <c r="K34" s="1089"/>
      <c r="L34" s="1089"/>
      <c r="M34" s="1089"/>
      <c r="N34" s="1090"/>
      <c r="O34" s="1088"/>
    </row>
    <row r="35" spans="2:15" x14ac:dyDescent="0.2">
      <c r="B35" s="527">
        <v>230</v>
      </c>
      <c r="C35" s="542"/>
      <c r="D35" s="545" t="s">
        <v>1708</v>
      </c>
      <c r="E35" s="545"/>
      <c r="F35" s="544"/>
      <c r="G35" s="1087" t="s">
        <v>404</v>
      </c>
      <c r="H35" s="1087" t="s">
        <v>436</v>
      </c>
      <c r="I35" s="1087" t="s">
        <v>464</v>
      </c>
      <c r="J35" s="1087" t="s">
        <v>465</v>
      </c>
      <c r="K35" s="1089"/>
      <c r="L35" s="1089"/>
      <c r="M35" s="1089"/>
      <c r="N35" s="1090"/>
      <c r="O35" s="1088"/>
    </row>
    <row r="36" spans="2:15" x14ac:dyDescent="0.2">
      <c r="B36" s="527">
        <v>240</v>
      </c>
      <c r="C36" s="542"/>
      <c r="D36" s="545" t="s">
        <v>1709</v>
      </c>
      <c r="E36" s="545"/>
      <c r="F36" s="544"/>
      <c r="G36" s="1087" t="s">
        <v>405</v>
      </c>
      <c r="H36" s="1087" t="s">
        <v>438</v>
      </c>
      <c r="I36" s="1087" t="s">
        <v>470</v>
      </c>
      <c r="J36" s="1087" t="s">
        <v>1030</v>
      </c>
      <c r="K36" s="1089"/>
      <c r="L36" s="1089"/>
      <c r="M36" s="1089"/>
      <c r="N36" s="1090"/>
      <c r="O36" s="1088"/>
    </row>
    <row r="37" spans="2:15" x14ac:dyDescent="0.2">
      <c r="B37" s="527">
        <v>250</v>
      </c>
      <c r="C37" s="542"/>
      <c r="D37" s="545" t="s">
        <v>1710</v>
      </c>
      <c r="E37" s="545"/>
      <c r="F37" s="544"/>
      <c r="G37" s="1087" t="s">
        <v>406</v>
      </c>
      <c r="H37" s="1087" t="s">
        <v>439</v>
      </c>
      <c r="I37" s="1087" t="s">
        <v>474</v>
      </c>
      <c r="J37" s="1087" t="s">
        <v>475</v>
      </c>
      <c r="K37" s="1089"/>
      <c r="L37" s="1089"/>
      <c r="M37" s="1089"/>
      <c r="N37" s="1090"/>
      <c r="O37" s="1088"/>
    </row>
    <row r="38" spans="2:15" x14ac:dyDescent="0.2">
      <c r="B38" s="527">
        <v>270</v>
      </c>
      <c r="C38" s="542"/>
      <c r="D38" s="545" t="s">
        <v>1711</v>
      </c>
      <c r="E38" s="545"/>
      <c r="F38" s="544"/>
      <c r="G38" s="1087" t="s">
        <v>408</v>
      </c>
      <c r="H38" s="1087" t="s">
        <v>441</v>
      </c>
      <c r="I38" s="1087" t="s">
        <v>478</v>
      </c>
      <c r="J38" s="1087" t="s">
        <v>1151</v>
      </c>
      <c r="K38" s="1089"/>
      <c r="L38" s="1089"/>
      <c r="M38" s="1089"/>
      <c r="N38" s="1090"/>
      <c r="O38" s="1088"/>
    </row>
    <row r="39" spans="2:15" x14ac:dyDescent="0.2">
      <c r="B39" s="527">
        <v>280</v>
      </c>
      <c r="C39" s="542"/>
      <c r="D39" s="545" t="s">
        <v>2864</v>
      </c>
      <c r="E39" s="545"/>
      <c r="F39" s="544"/>
      <c r="G39" s="1087" t="s">
        <v>409</v>
      </c>
      <c r="H39" s="1087" t="s">
        <v>442</v>
      </c>
      <c r="I39" s="1087" t="s">
        <v>471</v>
      </c>
      <c r="J39" s="1087" t="s">
        <v>503</v>
      </c>
      <c r="K39" s="1089"/>
      <c r="L39" s="1089"/>
      <c r="M39" s="1089"/>
      <c r="N39" s="1090"/>
      <c r="O39" s="1088"/>
    </row>
    <row r="40" spans="2:15" x14ac:dyDescent="0.2">
      <c r="B40" s="527">
        <v>290</v>
      </c>
      <c r="C40" s="542"/>
      <c r="D40" s="545" t="s">
        <v>1712</v>
      </c>
      <c r="E40" s="545"/>
      <c r="F40" s="544"/>
      <c r="G40" s="1087" t="s">
        <v>410</v>
      </c>
      <c r="H40" s="1087" t="s">
        <v>443</v>
      </c>
      <c r="I40" s="1087" t="s">
        <v>479</v>
      </c>
      <c r="J40" s="1087" t="s">
        <v>1152</v>
      </c>
      <c r="K40" s="1089"/>
      <c r="L40" s="1089"/>
      <c r="M40" s="1089"/>
      <c r="N40" s="1090"/>
      <c r="O40" s="1088"/>
    </row>
    <row r="41" spans="2:15" x14ac:dyDescent="0.2">
      <c r="B41" s="527">
        <v>300</v>
      </c>
      <c r="C41" s="542"/>
      <c r="D41" s="545" t="s">
        <v>1713</v>
      </c>
      <c r="E41" s="545"/>
      <c r="F41" s="544"/>
      <c r="G41" s="1087" t="s">
        <v>411</v>
      </c>
      <c r="H41" s="1087" t="s">
        <v>444</v>
      </c>
      <c r="I41" s="1087" t="s">
        <v>480</v>
      </c>
      <c r="J41" s="1087" t="s">
        <v>1153</v>
      </c>
      <c r="K41" s="1089"/>
      <c r="L41" s="1089"/>
      <c r="M41" s="1089"/>
      <c r="N41" s="1090"/>
      <c r="O41" s="1088"/>
    </row>
    <row r="42" spans="2:15" x14ac:dyDescent="0.2">
      <c r="B42" s="527">
        <v>310</v>
      </c>
      <c r="C42" s="542"/>
      <c r="D42" s="545" t="s">
        <v>1714</v>
      </c>
      <c r="E42" s="545"/>
      <c r="F42" s="544"/>
      <c r="G42" s="1087" t="s">
        <v>412</v>
      </c>
      <c r="H42" s="1087" t="s">
        <v>445</v>
      </c>
      <c r="I42" s="1087" t="s">
        <v>481</v>
      </c>
      <c r="J42" s="1087" t="s">
        <v>504</v>
      </c>
      <c r="K42" s="1089"/>
      <c r="L42" s="1089"/>
      <c r="M42" s="1089"/>
      <c r="N42" s="1090"/>
      <c r="O42" s="1088"/>
    </row>
    <row r="43" spans="2:15" x14ac:dyDescent="0.2">
      <c r="B43" s="527">
        <v>320</v>
      </c>
      <c r="C43" s="542"/>
      <c r="D43" s="545" t="s">
        <v>1715</v>
      </c>
      <c r="E43" s="545"/>
      <c r="F43" s="544"/>
      <c r="G43" s="1087" t="s">
        <v>413</v>
      </c>
      <c r="H43" s="1087" t="s">
        <v>446</v>
      </c>
      <c r="I43" s="1087" t="s">
        <v>472</v>
      </c>
      <c r="J43" s="1087" t="s">
        <v>1154</v>
      </c>
      <c r="K43" s="1089"/>
      <c r="L43" s="1089"/>
      <c r="M43" s="1089"/>
      <c r="N43" s="1090"/>
      <c r="O43" s="1088"/>
    </row>
    <row r="44" spans="2:15" x14ac:dyDescent="0.2">
      <c r="B44" s="527">
        <v>330</v>
      </c>
      <c r="C44" s="542"/>
      <c r="D44" s="545" t="s">
        <v>1716</v>
      </c>
      <c r="E44" s="545"/>
      <c r="F44" s="544"/>
      <c r="G44" s="1087" t="s">
        <v>414</v>
      </c>
      <c r="H44" s="1087" t="s">
        <v>447</v>
      </c>
      <c r="I44" s="1087" t="s">
        <v>482</v>
      </c>
      <c r="J44" s="1087" t="s">
        <v>1155</v>
      </c>
      <c r="K44" s="1089"/>
      <c r="L44" s="1089"/>
      <c r="M44" s="1089"/>
      <c r="N44" s="1090"/>
      <c r="O44" s="1088"/>
    </row>
    <row r="45" spans="2:15" x14ac:dyDescent="0.2">
      <c r="B45" s="527">
        <v>340</v>
      </c>
      <c r="C45" s="542"/>
      <c r="D45" s="545" t="s">
        <v>1717</v>
      </c>
      <c r="E45" s="545"/>
      <c r="F45" s="544"/>
      <c r="G45" s="1087" t="s">
        <v>415</v>
      </c>
      <c r="H45" s="1087" t="s">
        <v>448</v>
      </c>
      <c r="I45" s="1087" t="s">
        <v>483</v>
      </c>
      <c r="J45" s="1087" t="s">
        <v>1156</v>
      </c>
      <c r="K45" s="1089"/>
      <c r="L45" s="1089"/>
      <c r="M45" s="1089"/>
      <c r="N45" s="1090"/>
      <c r="O45" s="1088"/>
    </row>
    <row r="46" spans="2:15" x14ac:dyDescent="0.2">
      <c r="B46" s="527">
        <v>350</v>
      </c>
      <c r="C46" s="542"/>
      <c r="D46" s="545" t="s">
        <v>1718</v>
      </c>
      <c r="E46" s="545"/>
      <c r="F46" s="544"/>
      <c r="G46" s="1087" t="s">
        <v>416</v>
      </c>
      <c r="H46" s="1087" t="s">
        <v>449</v>
      </c>
      <c r="I46" s="1087" t="s">
        <v>484</v>
      </c>
      <c r="J46" s="1087" t="s">
        <v>505</v>
      </c>
      <c r="K46" s="1089"/>
      <c r="L46" s="1089"/>
      <c r="M46" s="1089"/>
      <c r="N46" s="1090"/>
      <c r="O46" s="1088"/>
    </row>
    <row r="47" spans="2:15" x14ac:dyDescent="0.2">
      <c r="B47" s="527">
        <v>360</v>
      </c>
      <c r="C47" s="542"/>
      <c r="D47" s="545" t="s">
        <v>1719</v>
      </c>
      <c r="E47" s="545"/>
      <c r="F47" s="544"/>
      <c r="G47" s="1087" t="s">
        <v>417</v>
      </c>
      <c r="H47" s="1087" t="s">
        <v>450</v>
      </c>
      <c r="I47" s="1087" t="s">
        <v>473</v>
      </c>
      <c r="J47" s="1087" t="s">
        <v>506</v>
      </c>
      <c r="K47" s="1089"/>
      <c r="L47" s="1089"/>
      <c r="M47" s="1089"/>
      <c r="N47" s="1090"/>
      <c r="O47" s="1088"/>
    </row>
    <row r="48" spans="2:15" x14ac:dyDescent="0.2">
      <c r="B48" s="527">
        <v>370</v>
      </c>
      <c r="C48" s="542"/>
      <c r="D48" s="545" t="s">
        <v>1720</v>
      </c>
      <c r="E48" s="545"/>
      <c r="F48" s="544"/>
      <c r="G48" s="1087" t="s">
        <v>418</v>
      </c>
      <c r="H48" s="1087" t="s">
        <v>451</v>
      </c>
      <c r="I48" s="1087" t="s">
        <v>485</v>
      </c>
      <c r="J48" s="1087" t="s">
        <v>507</v>
      </c>
      <c r="K48" s="1090"/>
      <c r="L48" s="1090"/>
      <c r="M48" s="1089"/>
      <c r="N48" s="1090"/>
      <c r="O48" s="1088"/>
    </row>
    <row r="49" spans="2:15" x14ac:dyDescent="0.2">
      <c r="B49" s="527">
        <v>380</v>
      </c>
      <c r="C49" s="542"/>
      <c r="D49" s="545" t="s">
        <v>1721</v>
      </c>
      <c r="E49" s="545"/>
      <c r="F49" s="544"/>
      <c r="G49" s="1087" t="s">
        <v>1172</v>
      </c>
      <c r="H49" s="1087" t="s">
        <v>1173</v>
      </c>
      <c r="I49" s="1087" t="s">
        <v>486</v>
      </c>
      <c r="J49" s="1087" t="s">
        <v>1157</v>
      </c>
      <c r="K49" s="1090"/>
      <c r="L49" s="1090"/>
      <c r="M49" s="1089"/>
      <c r="N49" s="1090"/>
      <c r="O49" s="1088"/>
    </row>
    <row r="50" spans="2:15" x14ac:dyDescent="0.2">
      <c r="B50" s="527">
        <v>390</v>
      </c>
      <c r="C50" s="542"/>
      <c r="D50" s="545" t="s">
        <v>1722</v>
      </c>
      <c r="E50" s="545"/>
      <c r="F50" s="544"/>
      <c r="G50" s="1087" t="s">
        <v>419</v>
      </c>
      <c r="H50" s="1087" t="s">
        <v>452</v>
      </c>
      <c r="I50" s="1087" t="s">
        <v>487</v>
      </c>
      <c r="J50" s="1087" t="s">
        <v>1158</v>
      </c>
      <c r="K50" s="1090"/>
      <c r="L50" s="1090"/>
      <c r="M50" s="1089"/>
      <c r="N50" s="1090"/>
      <c r="O50" s="1088"/>
    </row>
    <row r="51" spans="2:15" x14ac:dyDescent="0.2">
      <c r="B51" s="527">
        <v>400</v>
      </c>
      <c r="C51" s="542"/>
      <c r="D51" s="545" t="s">
        <v>1723</v>
      </c>
      <c r="E51" s="545"/>
      <c r="F51" s="544"/>
      <c r="G51" s="1087" t="s">
        <v>420</v>
      </c>
      <c r="H51" s="1087" t="s">
        <v>453</v>
      </c>
      <c r="I51" s="1087" t="s">
        <v>488</v>
      </c>
      <c r="J51" s="1087" t="s">
        <v>508</v>
      </c>
      <c r="K51" s="1090"/>
      <c r="L51" s="1090"/>
      <c r="M51" s="1089"/>
      <c r="N51" s="1090"/>
      <c r="O51" s="1088"/>
    </row>
    <row r="52" spans="2:15" x14ac:dyDescent="0.2">
      <c r="B52" s="527" t="s">
        <v>41</v>
      </c>
      <c r="C52" s="547"/>
      <c r="D52" s="548" t="s">
        <v>1724</v>
      </c>
      <c r="E52" s="548"/>
      <c r="F52" s="549"/>
      <c r="G52" s="1087" t="s">
        <v>421</v>
      </c>
      <c r="H52" s="1087" t="s">
        <v>454</v>
      </c>
      <c r="I52" s="1087" t="s">
        <v>489</v>
      </c>
      <c r="J52" s="1087" t="s">
        <v>509</v>
      </c>
      <c r="K52" s="1119"/>
      <c r="L52" s="1119"/>
      <c r="M52" s="1105"/>
      <c r="N52" s="1119"/>
      <c r="O52" s="1106"/>
    </row>
    <row r="53" spans="2:15" x14ac:dyDescent="0.2">
      <c r="B53" s="527" t="s">
        <v>42</v>
      </c>
      <c r="C53" s="547"/>
      <c r="D53" s="548" t="s">
        <v>1725</v>
      </c>
      <c r="E53" s="548"/>
      <c r="F53" s="549"/>
      <c r="G53" s="1087" t="s">
        <v>422</v>
      </c>
      <c r="H53" s="1087" t="s">
        <v>455</v>
      </c>
      <c r="I53" s="1087" t="s">
        <v>490</v>
      </c>
      <c r="J53" s="1087" t="s">
        <v>510</v>
      </c>
      <c r="K53" s="1119"/>
      <c r="L53" s="1119"/>
      <c r="M53" s="1105"/>
      <c r="N53" s="1119"/>
      <c r="O53" s="1106"/>
    </row>
    <row r="54" spans="2:15" x14ac:dyDescent="0.2">
      <c r="B54" s="527" t="s">
        <v>43</v>
      </c>
      <c r="C54" s="547"/>
      <c r="D54" s="548" t="s">
        <v>1726</v>
      </c>
      <c r="E54" s="548"/>
      <c r="F54" s="549"/>
      <c r="G54" s="1087" t="s">
        <v>423</v>
      </c>
      <c r="H54" s="1087" t="s">
        <v>456</v>
      </c>
      <c r="I54" s="1087" t="s">
        <v>491</v>
      </c>
      <c r="J54" s="1087" t="s">
        <v>511</v>
      </c>
      <c r="K54" s="1119"/>
      <c r="L54" s="1119"/>
      <c r="M54" s="1105"/>
      <c r="N54" s="1119"/>
      <c r="O54" s="1106"/>
    </row>
    <row r="55" spans="2:15" x14ac:dyDescent="0.2">
      <c r="B55" s="527" t="s">
        <v>44</v>
      </c>
      <c r="C55" s="547"/>
      <c r="D55" s="548" t="s">
        <v>1727</v>
      </c>
      <c r="E55" s="548"/>
      <c r="F55" s="549"/>
      <c r="G55" s="1087" t="s">
        <v>1167</v>
      </c>
      <c r="H55" s="1087" t="s">
        <v>1168</v>
      </c>
      <c r="I55" s="1087" t="s">
        <v>1169</v>
      </c>
      <c r="J55" s="1087" t="s">
        <v>1170</v>
      </c>
      <c r="K55" s="1119"/>
      <c r="L55" s="1119"/>
      <c r="M55" s="1105"/>
      <c r="N55" s="1119"/>
      <c r="O55" s="1106"/>
    </row>
    <row r="56" spans="2:15" x14ac:dyDescent="0.2">
      <c r="B56" s="527" t="s">
        <v>45</v>
      </c>
      <c r="C56" s="547"/>
      <c r="D56" s="548" t="s">
        <v>1728</v>
      </c>
      <c r="E56" s="548"/>
      <c r="F56" s="549"/>
      <c r="G56" s="1087" t="s">
        <v>1174</v>
      </c>
      <c r="H56" s="1087" t="s">
        <v>1175</v>
      </c>
      <c r="I56" s="1087" t="s">
        <v>1176</v>
      </c>
      <c r="J56" s="1087" t="s">
        <v>1177</v>
      </c>
      <c r="K56" s="1119"/>
      <c r="L56" s="1119"/>
      <c r="M56" s="1105"/>
      <c r="N56" s="1119"/>
      <c r="O56" s="1106"/>
    </row>
    <row r="57" spans="2:15" x14ac:dyDescent="0.2">
      <c r="B57" s="527" t="s">
        <v>46</v>
      </c>
      <c r="C57" s="547"/>
      <c r="D57" s="548" t="s">
        <v>1729</v>
      </c>
      <c r="E57" s="548"/>
      <c r="F57" s="549"/>
      <c r="G57" s="1087" t="s">
        <v>1178</v>
      </c>
      <c r="H57" s="1087" t="s">
        <v>1179</v>
      </c>
      <c r="I57" s="1087" t="s">
        <v>1180</v>
      </c>
      <c r="J57" s="1087" t="s">
        <v>1181</v>
      </c>
      <c r="K57" s="1119"/>
      <c r="L57" s="1119"/>
      <c r="M57" s="1105"/>
      <c r="N57" s="1119"/>
      <c r="O57" s="1106"/>
    </row>
    <row r="58" spans="2:15" x14ac:dyDescent="0.2">
      <c r="B58" s="550" t="s">
        <v>47</v>
      </c>
      <c r="C58" s="547"/>
      <c r="D58" s="548" t="s">
        <v>2865</v>
      </c>
      <c r="E58" s="548"/>
      <c r="F58" s="549"/>
      <c r="G58" s="1087" t="s">
        <v>1182</v>
      </c>
      <c r="H58" s="1087" t="s">
        <v>1183</v>
      </c>
      <c r="I58" s="1087" t="s">
        <v>1184</v>
      </c>
      <c r="J58" s="1087" t="s">
        <v>1185</v>
      </c>
      <c r="K58" s="1119"/>
      <c r="L58" s="1119"/>
      <c r="M58" s="1105"/>
      <c r="N58" s="1119"/>
      <c r="O58" s="1106"/>
    </row>
    <row r="59" spans="2:15" ht="13.5" thickBot="1" x14ac:dyDescent="0.25">
      <c r="B59" s="551" t="s">
        <v>48</v>
      </c>
      <c r="C59" s="552"/>
      <c r="D59" s="553" t="s">
        <v>1920</v>
      </c>
      <c r="E59" s="554"/>
      <c r="F59" s="555"/>
      <c r="G59" s="1098" t="s">
        <v>1815</v>
      </c>
      <c r="H59" s="1098" t="s">
        <v>1819</v>
      </c>
      <c r="I59" s="1098" t="s">
        <v>1820</v>
      </c>
      <c r="J59" s="1098" t="s">
        <v>1821</v>
      </c>
      <c r="K59" s="1120"/>
      <c r="L59" s="1120"/>
      <c r="M59" s="1120"/>
      <c r="N59" s="1121"/>
      <c r="O59" s="1122"/>
    </row>
  </sheetData>
  <mergeCells count="13">
    <mergeCell ref="B2:O2"/>
    <mergeCell ref="C14:F14"/>
    <mergeCell ref="N4:N7"/>
    <mergeCell ref="O4:O7"/>
    <mergeCell ref="C10:F10"/>
    <mergeCell ref="C12:F12"/>
    <mergeCell ref="C13:F13"/>
    <mergeCell ref="C9:F9"/>
    <mergeCell ref="C11:F11"/>
    <mergeCell ref="B4:C8"/>
    <mergeCell ref="G4:H6"/>
    <mergeCell ref="I4:J6"/>
    <mergeCell ref="K4:M6"/>
  </mergeCells>
  <pageMargins left="0.15748031496062992" right="0.19685039370078741" top="0.59055118110236227" bottom="0.27559055118110237" header="0.19685039370078741" footer="0.19685039370078741"/>
  <pageSetup paperSize="9" scale="43" orientation="landscape" cellComments="asDisplayed" horizontalDpi="3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0">
    <pageSetUpPr fitToPage="1"/>
  </sheetPr>
  <dimension ref="B1:M29"/>
  <sheetViews>
    <sheetView showGridLines="0" zoomScaleNormal="100" workbookViewId="0">
      <selection activeCell="D21" sqref="D21"/>
    </sheetView>
  </sheetViews>
  <sheetFormatPr defaultColWidth="11.42578125" defaultRowHeight="12.75" x14ac:dyDescent="0.2"/>
  <cols>
    <col min="1" max="1" width="1.7109375" style="364" customWidth="1"/>
    <col min="2" max="2" width="6.7109375" style="364" customWidth="1"/>
    <col min="3" max="3" width="10.7109375" style="364" customWidth="1"/>
    <col min="4" max="4" width="13.28515625" style="364" customWidth="1"/>
    <col min="5" max="5" width="11.42578125" style="364"/>
    <col min="6" max="6" width="33" style="364" customWidth="1"/>
    <col min="7" max="10" width="15.140625" style="364" customWidth="1"/>
    <col min="11" max="11" width="15.85546875" style="364" customWidth="1"/>
    <col min="12" max="12" width="16" style="364" customWidth="1"/>
    <col min="13" max="13" width="18.5703125" style="364" customWidth="1"/>
    <col min="14" max="16384" width="11.42578125" style="364"/>
  </cols>
  <sheetData>
    <row r="1" spans="2:13" ht="11.25" customHeight="1" thickBot="1" x14ac:dyDescent="0.25"/>
    <row r="2" spans="2:13" ht="23.25" customHeight="1" thickBot="1" x14ac:dyDescent="0.25">
      <c r="B2" s="1881" t="s">
        <v>1732</v>
      </c>
      <c r="C2" s="1882"/>
      <c r="D2" s="1882"/>
      <c r="E2" s="1882"/>
      <c r="F2" s="1882"/>
      <c r="G2" s="1882"/>
      <c r="H2" s="1882"/>
      <c r="I2" s="1882"/>
      <c r="J2" s="1882"/>
      <c r="K2" s="1882"/>
      <c r="L2" s="1882"/>
      <c r="M2" s="1883"/>
    </row>
    <row r="3" spans="2:13" ht="8.25" customHeight="1" thickBot="1" x14ac:dyDescent="0.25">
      <c r="B3" s="556"/>
      <c r="C3" s="503"/>
      <c r="D3" s="557"/>
      <c r="E3" s="557"/>
      <c r="F3" s="509"/>
      <c r="G3" s="501"/>
      <c r="H3" s="501"/>
      <c r="I3" s="501"/>
      <c r="J3" s="501"/>
      <c r="K3" s="501"/>
      <c r="L3" s="509"/>
      <c r="M3" s="509"/>
    </row>
    <row r="4" spans="2:13" ht="18.75" customHeight="1" x14ac:dyDescent="0.2">
      <c r="B4" s="558"/>
      <c r="C4" s="513"/>
      <c r="D4" s="513"/>
      <c r="E4" s="513"/>
      <c r="F4" s="513"/>
      <c r="G4" s="1718" t="s">
        <v>1659</v>
      </c>
      <c r="H4" s="1719"/>
      <c r="I4" s="1651" t="s">
        <v>1622</v>
      </c>
      <c r="J4" s="1717"/>
      <c r="K4" s="1650" t="s">
        <v>1660</v>
      </c>
      <c r="L4" s="1650" t="s">
        <v>1578</v>
      </c>
      <c r="M4" s="1889" t="s">
        <v>1475</v>
      </c>
    </row>
    <row r="5" spans="2:13" ht="12.75" customHeight="1" x14ac:dyDescent="0.2">
      <c r="B5" s="559"/>
      <c r="C5" s="517"/>
      <c r="D5" s="517"/>
      <c r="E5" s="517"/>
      <c r="F5" s="517"/>
      <c r="G5" s="1925" t="s">
        <v>1631</v>
      </c>
      <c r="H5" s="1638" t="s">
        <v>1632</v>
      </c>
      <c r="I5" s="1721"/>
      <c r="J5" s="1892"/>
      <c r="K5" s="1926"/>
      <c r="L5" s="1639"/>
      <c r="M5" s="1890"/>
    </row>
    <row r="6" spans="2:13" ht="15" customHeight="1" x14ac:dyDescent="0.2">
      <c r="B6" s="559"/>
      <c r="C6" s="517"/>
      <c r="D6" s="517"/>
      <c r="E6" s="517"/>
      <c r="F6" s="517"/>
      <c r="G6" s="1460"/>
      <c r="H6" s="1460"/>
      <c r="I6" s="1642"/>
      <c r="J6" s="1643"/>
      <c r="K6" s="1926"/>
      <c r="L6" s="1639"/>
      <c r="M6" s="1890"/>
    </row>
    <row r="7" spans="2:13" ht="25.5" customHeight="1" x14ac:dyDescent="0.2">
      <c r="B7" s="559"/>
      <c r="C7" s="517"/>
      <c r="D7" s="517"/>
      <c r="E7" s="517"/>
      <c r="F7" s="517"/>
      <c r="G7" s="1894"/>
      <c r="H7" s="1894"/>
      <c r="I7" s="560" t="s">
        <v>1631</v>
      </c>
      <c r="J7" s="561" t="s">
        <v>1632</v>
      </c>
      <c r="K7" s="1927"/>
      <c r="L7" s="1658"/>
      <c r="M7" s="1891"/>
    </row>
    <row r="8" spans="2:13" s="569" customFormat="1" ht="14.25" customHeight="1" x14ac:dyDescent="0.25">
      <c r="B8" s="562"/>
      <c r="C8" s="563"/>
      <c r="D8" s="563"/>
      <c r="E8" s="563"/>
      <c r="F8" s="563"/>
      <c r="G8" s="564" t="s">
        <v>1</v>
      </c>
      <c r="H8" s="565" t="s">
        <v>2</v>
      </c>
      <c r="I8" s="565" t="s">
        <v>3</v>
      </c>
      <c r="J8" s="565" t="s">
        <v>4</v>
      </c>
      <c r="K8" s="566" t="s">
        <v>5</v>
      </c>
      <c r="L8" s="567" t="s">
        <v>6</v>
      </c>
      <c r="M8" s="568" t="s">
        <v>7</v>
      </c>
    </row>
    <row r="9" spans="2:13" ht="18" customHeight="1" x14ac:dyDescent="0.2">
      <c r="B9" s="527" t="s">
        <v>1</v>
      </c>
      <c r="C9" s="1123" t="s">
        <v>1733</v>
      </c>
      <c r="D9" s="1124"/>
      <c r="E9" s="1124"/>
      <c r="F9" s="1125"/>
      <c r="G9" s="977" t="s">
        <v>301</v>
      </c>
      <c r="H9" s="977" t="s">
        <v>389</v>
      </c>
      <c r="I9" s="977" t="s">
        <v>424</v>
      </c>
      <c r="J9" s="977" t="s">
        <v>457</v>
      </c>
      <c r="K9" s="977" t="s">
        <v>544</v>
      </c>
      <c r="L9" s="977" t="s">
        <v>512</v>
      </c>
      <c r="M9" s="978" t="s">
        <v>578</v>
      </c>
    </row>
    <row r="10" spans="2:13" ht="18" customHeight="1" x14ac:dyDescent="0.2">
      <c r="B10" s="527" t="s">
        <v>2</v>
      </c>
      <c r="C10" s="1126"/>
      <c r="D10" s="517" t="s">
        <v>2866</v>
      </c>
      <c r="E10" s="517"/>
      <c r="F10" s="518"/>
      <c r="G10" s="977" t="s">
        <v>302</v>
      </c>
      <c r="H10" s="977" t="s">
        <v>390</v>
      </c>
      <c r="I10" s="977" t="s">
        <v>425</v>
      </c>
      <c r="J10" s="977" t="s">
        <v>545</v>
      </c>
      <c r="K10" s="977" t="s">
        <v>546</v>
      </c>
      <c r="L10" s="977" t="s">
        <v>547</v>
      </c>
      <c r="M10" s="1113"/>
    </row>
    <row r="11" spans="2:13" ht="18" customHeight="1" x14ac:dyDescent="0.2">
      <c r="B11" s="527" t="s">
        <v>3</v>
      </c>
      <c r="C11" s="1126"/>
      <c r="D11" s="517" t="s">
        <v>1734</v>
      </c>
      <c r="E11" s="517"/>
      <c r="F11" s="518"/>
      <c r="G11" s="977" t="s">
        <v>303</v>
      </c>
      <c r="H11" s="977" t="s">
        <v>391</v>
      </c>
      <c r="I11" s="977" t="s">
        <v>426</v>
      </c>
      <c r="J11" s="977" t="s">
        <v>560</v>
      </c>
      <c r="K11" s="977" t="s">
        <v>572</v>
      </c>
      <c r="L11" s="977" t="s">
        <v>596</v>
      </c>
      <c r="M11" s="1113"/>
    </row>
    <row r="12" spans="2:13" ht="18" customHeight="1" x14ac:dyDescent="0.2">
      <c r="B12" s="527" t="s">
        <v>4</v>
      </c>
      <c r="C12" s="1126"/>
      <c r="D12" s="517" t="s">
        <v>1735</v>
      </c>
      <c r="E12" s="517"/>
      <c r="F12" s="518"/>
      <c r="G12" s="977" t="s">
        <v>304</v>
      </c>
      <c r="H12" s="977" t="s">
        <v>392</v>
      </c>
      <c r="I12" s="977" t="s">
        <v>427</v>
      </c>
      <c r="J12" s="977" t="s">
        <v>561</v>
      </c>
      <c r="K12" s="977" t="s">
        <v>573</v>
      </c>
      <c r="L12" s="977" t="s">
        <v>606</v>
      </c>
      <c r="M12" s="1113"/>
    </row>
    <row r="13" spans="2:13" ht="18" customHeight="1" x14ac:dyDescent="0.2">
      <c r="B13" s="527" t="s">
        <v>5</v>
      </c>
      <c r="C13" s="1126"/>
      <c r="D13" s="517" t="s">
        <v>1736</v>
      </c>
      <c r="E13" s="517"/>
      <c r="F13" s="518"/>
      <c r="G13" s="977" t="s">
        <v>305</v>
      </c>
      <c r="H13" s="977" t="s">
        <v>393</v>
      </c>
      <c r="I13" s="977" t="s">
        <v>428</v>
      </c>
      <c r="J13" s="977" t="s">
        <v>562</v>
      </c>
      <c r="K13" s="977" t="s">
        <v>574</v>
      </c>
      <c r="L13" s="977" t="s">
        <v>616</v>
      </c>
      <c r="M13" s="1113"/>
    </row>
    <row r="14" spans="2:13" ht="18" customHeight="1" x14ac:dyDescent="0.2">
      <c r="B14" s="550" t="s">
        <v>6</v>
      </c>
      <c r="C14" s="1126"/>
      <c r="D14" s="517" t="s">
        <v>2867</v>
      </c>
      <c r="E14" s="517"/>
      <c r="F14" s="518"/>
      <c r="G14" s="1147" t="s">
        <v>306</v>
      </c>
      <c r="H14" s="1147" t="s">
        <v>394</v>
      </c>
      <c r="I14" s="1147" t="s">
        <v>429</v>
      </c>
      <c r="J14" s="1147" t="s">
        <v>563</v>
      </c>
      <c r="K14" s="1147" t="s">
        <v>575</v>
      </c>
      <c r="L14" s="1147" t="s">
        <v>626</v>
      </c>
      <c r="M14" s="1116"/>
    </row>
    <row r="15" spans="2:13" ht="18" customHeight="1" x14ac:dyDescent="0.2">
      <c r="B15" s="527" t="s">
        <v>7</v>
      </c>
      <c r="C15" s="1127" t="s">
        <v>1737</v>
      </c>
      <c r="D15" s="1124"/>
      <c r="E15" s="1124"/>
      <c r="F15" s="1125"/>
      <c r="G15" s="1140" t="s">
        <v>307</v>
      </c>
      <c r="H15" s="974" t="s">
        <v>395</v>
      </c>
      <c r="I15" s="974" t="s">
        <v>430</v>
      </c>
      <c r="J15" s="974" t="s">
        <v>564</v>
      </c>
      <c r="K15" s="974" t="s">
        <v>576</v>
      </c>
      <c r="L15" s="974" t="s">
        <v>705</v>
      </c>
      <c r="M15" s="1142"/>
    </row>
    <row r="16" spans="2:13" ht="18" customHeight="1" x14ac:dyDescent="0.2">
      <c r="B16" s="527" t="s">
        <v>8</v>
      </c>
      <c r="C16" s="1128" t="s">
        <v>1738</v>
      </c>
      <c r="D16" s="1129"/>
      <c r="E16" s="1129"/>
      <c r="F16" s="1130"/>
      <c r="G16" s="1141" t="s">
        <v>308</v>
      </c>
      <c r="H16" s="1114" t="s">
        <v>551</v>
      </c>
      <c r="I16" s="1114" t="s">
        <v>552</v>
      </c>
      <c r="J16" s="1114" t="s">
        <v>565</v>
      </c>
      <c r="K16" s="1114" t="s">
        <v>492</v>
      </c>
      <c r="L16" s="1114" t="s">
        <v>513</v>
      </c>
      <c r="M16" s="1143"/>
    </row>
    <row r="17" spans="2:13" ht="18" customHeight="1" x14ac:dyDescent="0.2">
      <c r="B17" s="570" t="s">
        <v>9</v>
      </c>
      <c r="C17" s="1131" t="s">
        <v>1739</v>
      </c>
      <c r="D17" s="563"/>
      <c r="E17" s="563"/>
      <c r="F17" s="1132"/>
      <c r="G17" s="1148" t="s">
        <v>309</v>
      </c>
      <c r="H17" s="1148" t="s">
        <v>548</v>
      </c>
      <c r="I17" s="1148" t="s">
        <v>549</v>
      </c>
      <c r="J17" s="1148" t="s">
        <v>550</v>
      </c>
      <c r="K17" s="1148" t="s">
        <v>493</v>
      </c>
      <c r="L17" s="1148" t="s">
        <v>514</v>
      </c>
      <c r="M17" s="1118"/>
    </row>
    <row r="18" spans="2:13" ht="18" customHeight="1" x14ac:dyDescent="0.2">
      <c r="B18" s="527">
        <v>100</v>
      </c>
      <c r="C18" s="1131" t="s">
        <v>1672</v>
      </c>
      <c r="D18" s="563"/>
      <c r="E18" s="563"/>
      <c r="F18" s="1132"/>
      <c r="G18" s="1144"/>
      <c r="H18" s="1089"/>
      <c r="I18" s="1089"/>
      <c r="J18" s="1089"/>
      <c r="K18" s="1089"/>
      <c r="L18" s="977" t="s">
        <v>1016</v>
      </c>
      <c r="M18" s="1088"/>
    </row>
    <row r="19" spans="2:13" ht="18" customHeight="1" x14ac:dyDescent="0.2">
      <c r="B19" s="527">
        <v>110</v>
      </c>
      <c r="C19" s="1133" t="s">
        <v>1673</v>
      </c>
      <c r="D19" s="1134"/>
      <c r="E19" s="1135"/>
      <c r="F19" s="1136"/>
      <c r="G19" s="1144"/>
      <c r="H19" s="1089"/>
      <c r="I19" s="1089"/>
      <c r="J19" s="1089"/>
      <c r="K19" s="1089"/>
      <c r="L19" s="977" t="s">
        <v>685</v>
      </c>
      <c r="M19" s="1088"/>
    </row>
    <row r="20" spans="2:13" ht="18" customHeight="1" x14ac:dyDescent="0.2">
      <c r="B20" s="527">
        <v>120</v>
      </c>
      <c r="C20" s="1133" t="s">
        <v>1674</v>
      </c>
      <c r="D20" s="1134"/>
      <c r="E20" s="1135"/>
      <c r="F20" s="1136"/>
      <c r="G20" s="1144"/>
      <c r="H20" s="1089"/>
      <c r="I20" s="1089"/>
      <c r="J20" s="1089"/>
      <c r="K20" s="1089"/>
      <c r="L20" s="977" t="s">
        <v>515</v>
      </c>
      <c r="M20" s="1088"/>
    </row>
    <row r="21" spans="2:13" ht="18" customHeight="1" x14ac:dyDescent="0.2">
      <c r="B21" s="527">
        <v>130</v>
      </c>
      <c r="C21" s="1133" t="s">
        <v>1675</v>
      </c>
      <c r="D21" s="1134"/>
      <c r="E21" s="1135"/>
      <c r="F21" s="1136"/>
      <c r="G21" s="1144"/>
      <c r="H21" s="1089"/>
      <c r="I21" s="1089"/>
      <c r="J21" s="1089"/>
      <c r="K21" s="1089"/>
      <c r="L21" s="977" t="s">
        <v>516</v>
      </c>
      <c r="M21" s="1088"/>
    </row>
    <row r="22" spans="2:13" ht="18" customHeight="1" x14ac:dyDescent="0.2">
      <c r="B22" s="550">
        <v>135</v>
      </c>
      <c r="C22" s="1133" t="s">
        <v>2392</v>
      </c>
      <c r="D22" s="1134"/>
      <c r="E22" s="1135"/>
      <c r="F22" s="1136"/>
      <c r="G22" s="1145"/>
      <c r="H22" s="1105"/>
      <c r="I22" s="1105"/>
      <c r="J22" s="1105"/>
      <c r="K22" s="1105"/>
      <c r="L22" s="977" t="s">
        <v>9558</v>
      </c>
      <c r="M22" s="1106"/>
    </row>
    <row r="23" spans="2:13" ht="18" customHeight="1" thickBot="1" x14ac:dyDescent="0.25">
      <c r="B23" s="551">
        <v>140</v>
      </c>
      <c r="C23" s="1137" t="s">
        <v>1676</v>
      </c>
      <c r="D23" s="1138"/>
      <c r="E23" s="1138"/>
      <c r="F23" s="1139"/>
      <c r="G23" s="1146"/>
      <c r="H23" s="1120"/>
      <c r="I23" s="1120"/>
      <c r="J23" s="1120"/>
      <c r="K23" s="1120"/>
      <c r="L23" s="985" t="s">
        <v>517</v>
      </c>
      <c r="M23" s="1122"/>
    </row>
    <row r="24" spans="2:13" x14ac:dyDescent="0.2">
      <c r="B24" s="365"/>
      <c r="C24" s="365"/>
      <c r="D24" s="365"/>
      <c r="E24" s="365"/>
      <c r="F24" s="365"/>
      <c r="G24" s="497"/>
      <c r="H24" s="497"/>
      <c r="I24" s="497"/>
      <c r="J24" s="497"/>
      <c r="K24" s="571"/>
    </row>
    <row r="25" spans="2:13" x14ac:dyDescent="0.2">
      <c r="G25" s="497"/>
      <c r="H25" s="497"/>
      <c r="I25" s="497"/>
      <c r="J25" s="497"/>
      <c r="K25" s="497"/>
    </row>
    <row r="26" spans="2:13" x14ac:dyDescent="0.2">
      <c r="E26" s="365"/>
      <c r="F26" s="365"/>
      <c r="G26" s="572"/>
      <c r="H26" s="572"/>
      <c r="I26" s="572"/>
      <c r="J26" s="572"/>
      <c r="K26" s="572"/>
    </row>
    <row r="27" spans="2:13" x14ac:dyDescent="0.2">
      <c r="E27" s="365"/>
      <c r="F27" s="365"/>
      <c r="G27" s="365"/>
      <c r="H27" s="365"/>
      <c r="I27" s="365"/>
      <c r="J27" s="365"/>
    </row>
    <row r="28" spans="2:13" x14ac:dyDescent="0.2">
      <c r="E28" s="365"/>
      <c r="F28" s="365"/>
      <c r="G28" s="365"/>
      <c r="H28" s="365"/>
      <c r="I28" s="365"/>
      <c r="J28" s="365"/>
    </row>
    <row r="29" spans="2:13" x14ac:dyDescent="0.2">
      <c r="E29" s="365"/>
      <c r="F29" s="365"/>
      <c r="G29" s="365"/>
      <c r="H29" s="365"/>
      <c r="I29" s="365"/>
      <c r="J29" s="365"/>
    </row>
  </sheetData>
  <mergeCells count="8">
    <mergeCell ref="B2:M2"/>
    <mergeCell ref="M4:M7"/>
    <mergeCell ref="G5:G7"/>
    <mergeCell ref="H5:H7"/>
    <mergeCell ref="G4:H4"/>
    <mergeCell ref="K4:K7"/>
    <mergeCell ref="L4:L7"/>
    <mergeCell ref="I4:J6"/>
  </mergeCells>
  <pageMargins left="0.22" right="0.17" top="0.98425196850393704" bottom="0.98425196850393704" header="0.51181102362204722" footer="0.51181102362204722"/>
  <pageSetup paperSize="9" scale="65" orientation="landscape" cellComments="asDisplayed" horizontalDpi="300" r:id="rId1"/>
  <headerFooter alignWithMargins="0">
    <oddHeader>&amp;C&amp;40&amp;U&amp;A</oddHeader>
    <oddFooter>&amp;L&amp;F&amp;C&amp;A&amp;R&amp;D</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pageSetUpPr fitToPage="1"/>
  </sheetPr>
  <dimension ref="A1:T19"/>
  <sheetViews>
    <sheetView showGridLines="0" zoomScaleNormal="100" zoomScaleSheetLayoutView="70" workbookViewId="0">
      <selection activeCell="H24" sqref="H24"/>
    </sheetView>
  </sheetViews>
  <sheetFormatPr defaultColWidth="9.140625" defaultRowHeight="12.75" x14ac:dyDescent="0.2"/>
  <cols>
    <col min="1" max="1" width="2.42578125" style="574" customWidth="1"/>
    <col min="2" max="2" width="7.5703125" style="574" customWidth="1"/>
    <col min="3" max="3" width="20" style="574" customWidth="1"/>
    <col min="4" max="4" width="21.28515625" style="574" customWidth="1"/>
    <col min="5" max="5" width="23.28515625" style="574" customWidth="1"/>
    <col min="6" max="6" width="16.85546875" style="574" customWidth="1"/>
    <col min="7" max="7" width="22.7109375" style="574" customWidth="1"/>
    <col min="8" max="8" width="19.140625" style="574" customWidth="1"/>
    <col min="9" max="9" width="21.28515625" style="574" customWidth="1"/>
    <col min="10" max="10" width="20.140625" style="574" customWidth="1"/>
    <col min="11" max="13" width="16.7109375" style="574" customWidth="1"/>
    <col min="14" max="14" width="18.7109375" style="574" customWidth="1"/>
    <col min="15" max="15" width="16.28515625" style="574" customWidth="1"/>
    <col min="16" max="16" width="17.7109375" style="574" customWidth="1"/>
    <col min="17" max="17" width="17.85546875" style="574" customWidth="1"/>
    <col min="18" max="18" width="18.85546875" style="574" customWidth="1"/>
    <col min="19" max="19" width="22.28515625" style="574" customWidth="1"/>
    <col min="20" max="20" width="22.5703125" style="574" customWidth="1"/>
    <col min="21" max="16384" width="9.140625" style="574"/>
  </cols>
  <sheetData>
    <row r="1" spans="1:20" ht="14.25" customHeight="1" thickBot="1" x14ac:dyDescent="0.25">
      <c r="A1" s="573"/>
      <c r="B1" s="573"/>
    </row>
    <row r="2" spans="1:20" ht="21.75" customHeight="1" thickBot="1" x14ac:dyDescent="0.25">
      <c r="B2" s="1928" t="s">
        <v>2868</v>
      </c>
      <c r="C2" s="1929"/>
      <c r="D2" s="1929"/>
      <c r="E2" s="1929"/>
      <c r="F2" s="1929"/>
      <c r="G2" s="1929"/>
      <c r="H2" s="1929"/>
      <c r="I2" s="1929"/>
      <c r="J2" s="1929"/>
      <c r="K2" s="1929"/>
      <c r="L2" s="1929"/>
      <c r="M2" s="1929"/>
      <c r="N2" s="1929"/>
      <c r="O2" s="1929"/>
      <c r="P2" s="1929"/>
      <c r="Q2" s="1929"/>
      <c r="R2" s="1929"/>
      <c r="S2" s="1929"/>
      <c r="T2" s="1930"/>
    </row>
    <row r="3" spans="1:20" ht="7.5" customHeight="1" x14ac:dyDescent="0.2">
      <c r="C3" s="575"/>
      <c r="D3" s="576"/>
      <c r="E3" s="576"/>
      <c r="F3" s="576"/>
      <c r="G3" s="576"/>
      <c r="H3" s="576"/>
      <c r="I3" s="576"/>
      <c r="J3" s="576"/>
      <c r="K3" s="576"/>
      <c r="L3" s="576"/>
      <c r="M3" s="576"/>
      <c r="N3" s="576"/>
      <c r="O3" s="576"/>
      <c r="P3" s="577"/>
    </row>
    <row r="4" spans="1:20" ht="13.5" thickBot="1" x14ac:dyDescent="0.25"/>
    <row r="5" spans="1:20" ht="39.75" customHeight="1" x14ac:dyDescent="0.2">
      <c r="B5" s="1943"/>
      <c r="C5" s="1944"/>
      <c r="D5" s="1945"/>
      <c r="E5" s="1931" t="s">
        <v>2869</v>
      </c>
      <c r="F5" s="1952"/>
      <c r="G5" s="1931" t="s">
        <v>1750</v>
      </c>
      <c r="H5" s="1952"/>
      <c r="I5" s="1931" t="s">
        <v>1740</v>
      </c>
      <c r="J5" s="1952"/>
      <c r="K5" s="1931" t="s">
        <v>1741</v>
      </c>
      <c r="L5" s="1932"/>
      <c r="M5" s="1932"/>
      <c r="N5" s="1933" t="s">
        <v>1578</v>
      </c>
      <c r="O5" s="1941" t="s">
        <v>2863</v>
      </c>
      <c r="P5" s="1939" t="s">
        <v>1742</v>
      </c>
      <c r="Q5" s="1941" t="s">
        <v>2873</v>
      </c>
      <c r="R5" s="1941" t="s">
        <v>2874</v>
      </c>
      <c r="S5" s="1939" t="s">
        <v>1743</v>
      </c>
      <c r="T5" s="1937" t="s">
        <v>1744</v>
      </c>
    </row>
    <row r="6" spans="1:20" ht="93.75" customHeight="1" x14ac:dyDescent="0.2">
      <c r="B6" s="1946"/>
      <c r="C6" s="1947"/>
      <c r="D6" s="1948"/>
      <c r="E6" s="578" t="s">
        <v>2875</v>
      </c>
      <c r="F6" s="578" t="s">
        <v>2876</v>
      </c>
      <c r="G6" s="578" t="s">
        <v>2877</v>
      </c>
      <c r="H6" s="578" t="s">
        <v>2878</v>
      </c>
      <c r="I6" s="578" t="s">
        <v>2870</v>
      </c>
      <c r="J6" s="578" t="s">
        <v>1745</v>
      </c>
      <c r="K6" s="579" t="s">
        <v>1746</v>
      </c>
      <c r="L6" s="578" t="s">
        <v>2870</v>
      </c>
      <c r="M6" s="580" t="s">
        <v>1745</v>
      </c>
      <c r="N6" s="1934"/>
      <c r="O6" s="1942"/>
      <c r="P6" s="1934"/>
      <c r="Q6" s="1942"/>
      <c r="R6" s="1942"/>
      <c r="S6" s="1934"/>
      <c r="T6" s="1938"/>
    </row>
    <row r="7" spans="1:20" x14ac:dyDescent="0.2">
      <c r="B7" s="1949"/>
      <c r="C7" s="1950"/>
      <c r="D7" s="1951"/>
      <c r="E7" s="581" t="s">
        <v>3</v>
      </c>
      <c r="F7" s="581" t="s">
        <v>4</v>
      </c>
      <c r="G7" s="581" t="s">
        <v>5</v>
      </c>
      <c r="H7" s="581" t="s">
        <v>6</v>
      </c>
      <c r="I7" s="581" t="s">
        <v>7</v>
      </c>
      <c r="J7" s="581" t="s">
        <v>8</v>
      </c>
      <c r="K7" s="582" t="s">
        <v>9</v>
      </c>
      <c r="L7" s="581" t="s">
        <v>10</v>
      </c>
      <c r="M7" s="581" t="s">
        <v>11</v>
      </c>
      <c r="N7" s="582" t="s">
        <v>12</v>
      </c>
      <c r="O7" s="583">
        <v>130</v>
      </c>
      <c r="P7" s="581" t="s">
        <v>14</v>
      </c>
      <c r="Q7" s="581" t="s">
        <v>15</v>
      </c>
      <c r="R7" s="581" t="s">
        <v>16</v>
      </c>
      <c r="S7" s="581" t="s">
        <v>17</v>
      </c>
      <c r="T7" s="584" t="s">
        <v>18</v>
      </c>
    </row>
    <row r="8" spans="1:20" ht="18" customHeight="1" x14ac:dyDescent="0.2">
      <c r="B8" s="585" t="s">
        <v>1</v>
      </c>
      <c r="C8" s="1935" t="s">
        <v>1748</v>
      </c>
      <c r="D8" s="1935"/>
      <c r="E8" s="1149" t="s">
        <v>424</v>
      </c>
      <c r="F8" s="1149" t="s">
        <v>457</v>
      </c>
      <c r="G8" s="1149" t="s">
        <v>544</v>
      </c>
      <c r="H8" s="1149" t="s">
        <v>512</v>
      </c>
      <c r="I8" s="1149" t="s">
        <v>578</v>
      </c>
      <c r="J8" s="1149" t="s">
        <v>579</v>
      </c>
      <c r="K8" s="1149" t="s">
        <v>580</v>
      </c>
      <c r="L8" s="1149" t="s">
        <v>581</v>
      </c>
      <c r="M8" s="1149" t="s">
        <v>582</v>
      </c>
      <c r="N8" s="1149" t="s">
        <v>583</v>
      </c>
      <c r="O8" s="1149" t="s">
        <v>584</v>
      </c>
      <c r="P8" s="1149" t="s">
        <v>585</v>
      </c>
      <c r="Q8" s="1149" t="s">
        <v>586</v>
      </c>
      <c r="R8" s="1149" t="s">
        <v>636</v>
      </c>
      <c r="S8" s="1149" t="s">
        <v>637</v>
      </c>
      <c r="T8" s="1150" t="s">
        <v>638</v>
      </c>
    </row>
    <row r="9" spans="1:20" ht="18" customHeight="1" x14ac:dyDescent="0.2">
      <c r="B9" s="586"/>
      <c r="C9" s="1328" t="s">
        <v>1749</v>
      </c>
      <c r="D9" s="1329"/>
      <c r="E9" s="1331"/>
      <c r="F9" s="1331"/>
      <c r="G9" s="1331"/>
      <c r="H9" s="1331"/>
      <c r="I9" s="1331"/>
      <c r="J9" s="1331"/>
      <c r="K9" s="1331"/>
      <c r="L9" s="1331"/>
      <c r="M9" s="1331"/>
      <c r="N9" s="1331"/>
      <c r="O9" s="1331"/>
      <c r="P9" s="1331"/>
      <c r="Q9" s="1331"/>
      <c r="R9" s="1331"/>
      <c r="S9" s="1331"/>
      <c r="T9" s="1330"/>
    </row>
    <row r="10" spans="1:20" ht="18" customHeight="1" x14ac:dyDescent="0.2">
      <c r="B10" s="585" t="s">
        <v>2</v>
      </c>
      <c r="C10" s="1953" t="s">
        <v>1305</v>
      </c>
      <c r="D10" s="1953"/>
      <c r="E10" s="1154" t="s">
        <v>425</v>
      </c>
      <c r="F10" s="1154" t="s">
        <v>545</v>
      </c>
      <c r="G10" s="1154" t="s">
        <v>546</v>
      </c>
      <c r="H10" s="1154" t="s">
        <v>547</v>
      </c>
      <c r="I10" s="1151"/>
      <c r="J10" s="1151"/>
      <c r="K10" s="1151"/>
      <c r="L10" s="1151"/>
      <c r="M10" s="1151"/>
      <c r="N10" s="1151"/>
      <c r="O10" s="1151"/>
      <c r="P10" s="1152"/>
      <c r="Q10" s="1152"/>
      <c r="R10" s="1152"/>
      <c r="S10" s="1152"/>
      <c r="T10" s="1153"/>
    </row>
    <row r="11" spans="1:20" ht="36" customHeight="1" x14ac:dyDescent="0.2">
      <c r="B11" s="585" t="s">
        <v>3</v>
      </c>
      <c r="C11" s="1936" t="s">
        <v>2127</v>
      </c>
      <c r="D11" s="1936"/>
      <c r="E11" s="1154" t="s">
        <v>426</v>
      </c>
      <c r="F11" s="1154" t="s">
        <v>560</v>
      </c>
      <c r="G11" s="1154" t="s">
        <v>572</v>
      </c>
      <c r="H11" s="1154" t="s">
        <v>596</v>
      </c>
      <c r="I11" s="1155"/>
      <c r="J11" s="1155"/>
      <c r="K11" s="1155"/>
      <c r="L11" s="1155"/>
      <c r="M11" s="1155"/>
      <c r="N11" s="1155"/>
      <c r="O11" s="1155"/>
      <c r="P11" s="1156"/>
      <c r="Q11" s="1156"/>
      <c r="R11" s="1156"/>
      <c r="S11" s="1156"/>
      <c r="T11" s="1157"/>
    </row>
    <row r="12" spans="1:20" ht="30" customHeight="1" x14ac:dyDescent="0.2">
      <c r="B12" s="585" t="s">
        <v>4</v>
      </c>
      <c r="C12" s="1936" t="s">
        <v>2128</v>
      </c>
      <c r="D12" s="1936"/>
      <c r="E12" s="1154" t="s">
        <v>427</v>
      </c>
      <c r="F12" s="1154" t="s">
        <v>561</v>
      </c>
      <c r="G12" s="1154" t="s">
        <v>573</v>
      </c>
      <c r="H12" s="1154" t="s">
        <v>606</v>
      </c>
      <c r="I12" s="1155"/>
      <c r="J12" s="1155"/>
      <c r="K12" s="1155"/>
      <c r="L12" s="1155"/>
      <c r="M12" s="1155"/>
      <c r="N12" s="1155"/>
      <c r="O12" s="1155"/>
      <c r="P12" s="1156"/>
      <c r="Q12" s="1156"/>
      <c r="R12" s="1156"/>
      <c r="S12" s="1156"/>
      <c r="T12" s="1157"/>
    </row>
    <row r="13" spans="1:20" ht="18" customHeight="1" x14ac:dyDescent="0.2">
      <c r="B13" s="585" t="s">
        <v>5</v>
      </c>
      <c r="C13" s="1935" t="s">
        <v>1747</v>
      </c>
      <c r="D13" s="1935"/>
      <c r="E13" s="1154" t="s">
        <v>428</v>
      </c>
      <c r="F13" s="1154" t="s">
        <v>562</v>
      </c>
      <c r="G13" s="1154" t="s">
        <v>574</v>
      </c>
      <c r="H13" s="1154" t="s">
        <v>616</v>
      </c>
      <c r="I13" s="1155"/>
      <c r="J13" s="1155"/>
      <c r="K13" s="1155"/>
      <c r="L13" s="1155"/>
      <c r="M13" s="1155"/>
      <c r="N13" s="1155"/>
      <c r="O13" s="1155"/>
      <c r="P13" s="1156"/>
      <c r="Q13" s="1156"/>
      <c r="R13" s="1156"/>
      <c r="S13" s="1156"/>
      <c r="T13" s="1157"/>
    </row>
    <row r="14" spans="1:20" ht="18" customHeight="1" x14ac:dyDescent="0.2">
      <c r="B14" s="585" t="s">
        <v>6</v>
      </c>
      <c r="C14" s="1936" t="s">
        <v>2129</v>
      </c>
      <c r="D14" s="1936"/>
      <c r="E14" s="1154" t="s">
        <v>429</v>
      </c>
      <c r="F14" s="1154" t="s">
        <v>563</v>
      </c>
      <c r="G14" s="1154" t="s">
        <v>575</v>
      </c>
      <c r="H14" s="1154" t="s">
        <v>626</v>
      </c>
      <c r="I14" s="1155"/>
      <c r="J14" s="1155"/>
      <c r="K14" s="1155"/>
      <c r="L14" s="1155"/>
      <c r="M14" s="1155"/>
      <c r="N14" s="1155"/>
      <c r="O14" s="1155"/>
      <c r="P14" s="1158"/>
      <c r="Q14" s="1158"/>
      <c r="R14" s="1158"/>
      <c r="S14" s="1158"/>
      <c r="T14" s="1159"/>
    </row>
    <row r="15" spans="1:20" ht="18" customHeight="1" x14ac:dyDescent="0.2">
      <c r="B15" s="585" t="s">
        <v>7</v>
      </c>
      <c r="C15" s="1936" t="s">
        <v>2130</v>
      </c>
      <c r="D15" s="1936"/>
      <c r="E15" s="1154" t="s">
        <v>430</v>
      </c>
      <c r="F15" s="1154" t="s">
        <v>564</v>
      </c>
      <c r="G15" s="1154" t="s">
        <v>576</v>
      </c>
      <c r="H15" s="1154" t="s">
        <v>705</v>
      </c>
      <c r="I15" s="1155"/>
      <c r="J15" s="1155"/>
      <c r="K15" s="1155"/>
      <c r="L15" s="1155"/>
      <c r="M15" s="1155"/>
      <c r="N15" s="1155"/>
      <c r="O15" s="1155"/>
      <c r="P15" s="1158"/>
      <c r="Q15" s="1158"/>
      <c r="R15" s="1158"/>
      <c r="S15" s="1158"/>
      <c r="T15" s="1159"/>
    </row>
    <row r="16" spans="1:20" ht="18" customHeight="1" x14ac:dyDescent="0.2">
      <c r="B16" s="585" t="s">
        <v>8</v>
      </c>
      <c r="C16" s="1935" t="s">
        <v>2131</v>
      </c>
      <c r="D16" s="1935"/>
      <c r="E16" s="1154" t="s">
        <v>552</v>
      </c>
      <c r="F16" s="1154" t="s">
        <v>565</v>
      </c>
      <c r="G16" s="1154" t="s">
        <v>492</v>
      </c>
      <c r="H16" s="1154" t="s">
        <v>513</v>
      </c>
      <c r="I16" s="1155"/>
      <c r="J16" s="1155"/>
      <c r="K16" s="1155"/>
      <c r="L16" s="1155"/>
      <c r="M16" s="1155"/>
      <c r="N16" s="1155"/>
      <c r="O16" s="1155"/>
      <c r="P16" s="1158"/>
      <c r="Q16" s="1158"/>
      <c r="R16" s="1158"/>
      <c r="S16" s="1158"/>
      <c r="T16" s="1159"/>
    </row>
    <row r="17" spans="2:20" x14ac:dyDescent="0.2">
      <c r="B17" s="585" t="s">
        <v>9</v>
      </c>
      <c r="C17" s="1935" t="s">
        <v>2132</v>
      </c>
      <c r="D17" s="1935"/>
      <c r="E17" s="1154" t="s">
        <v>549</v>
      </c>
      <c r="F17" s="1154" t="s">
        <v>550</v>
      </c>
      <c r="G17" s="1154" t="s">
        <v>493</v>
      </c>
      <c r="H17" s="1154" t="s">
        <v>514</v>
      </c>
      <c r="I17" s="1155"/>
      <c r="J17" s="1155"/>
      <c r="K17" s="1155"/>
      <c r="L17" s="1155"/>
      <c r="M17" s="1155"/>
      <c r="N17" s="1155"/>
      <c r="O17" s="1155"/>
      <c r="P17" s="1158"/>
      <c r="Q17" s="1158"/>
      <c r="R17" s="1158"/>
      <c r="S17" s="1158"/>
      <c r="T17" s="1159"/>
    </row>
    <row r="18" spans="2:20" ht="18" customHeight="1" x14ac:dyDescent="0.2">
      <c r="B18" s="585" t="s">
        <v>10</v>
      </c>
      <c r="C18" s="1935" t="s">
        <v>2871</v>
      </c>
      <c r="D18" s="1935"/>
      <c r="E18" s="1154" t="s">
        <v>431</v>
      </c>
      <c r="F18" s="1154" t="s">
        <v>458</v>
      </c>
      <c r="G18" s="1154" t="s">
        <v>1015</v>
      </c>
      <c r="H18" s="1154" t="s">
        <v>1016</v>
      </c>
      <c r="I18" s="1155"/>
      <c r="J18" s="1155"/>
      <c r="K18" s="1155"/>
      <c r="L18" s="1155"/>
      <c r="M18" s="1155"/>
      <c r="N18" s="1155"/>
      <c r="O18" s="1155"/>
      <c r="P18" s="1158"/>
      <c r="Q18" s="1158"/>
      <c r="R18" s="1158"/>
      <c r="S18" s="1158"/>
      <c r="T18" s="1159"/>
    </row>
    <row r="19" spans="2:20" ht="18.75" customHeight="1" thickBot="1" x14ac:dyDescent="0.25">
      <c r="B19" s="587" t="s">
        <v>11</v>
      </c>
      <c r="C19" s="1940" t="s">
        <v>2872</v>
      </c>
      <c r="D19" s="1940"/>
      <c r="E19" s="1164" t="s">
        <v>553</v>
      </c>
      <c r="F19" s="1160" t="s">
        <v>566</v>
      </c>
      <c r="G19" s="1160" t="s">
        <v>577</v>
      </c>
      <c r="H19" s="1160" t="s">
        <v>685</v>
      </c>
      <c r="I19" s="1161"/>
      <c r="J19" s="1161"/>
      <c r="K19" s="1161"/>
      <c r="L19" s="1161"/>
      <c r="M19" s="1161"/>
      <c r="N19" s="1161"/>
      <c r="O19" s="1161"/>
      <c r="P19" s="1162"/>
      <c r="Q19" s="1162"/>
      <c r="R19" s="1162"/>
      <c r="S19" s="1162"/>
      <c r="T19" s="1163"/>
    </row>
  </sheetData>
  <mergeCells count="24">
    <mergeCell ref="C19:D19"/>
    <mergeCell ref="O5:O6"/>
    <mergeCell ref="P5:P6"/>
    <mergeCell ref="Q5:Q6"/>
    <mergeCell ref="R5:R6"/>
    <mergeCell ref="B5:D7"/>
    <mergeCell ref="E5:F5"/>
    <mergeCell ref="G5:H5"/>
    <mergeCell ref="I5:J5"/>
    <mergeCell ref="C10:D10"/>
    <mergeCell ref="C11:D11"/>
    <mergeCell ref="C12:D12"/>
    <mergeCell ref="B2:T2"/>
    <mergeCell ref="K5:M5"/>
    <mergeCell ref="N5:N6"/>
    <mergeCell ref="C18:D18"/>
    <mergeCell ref="C13:D13"/>
    <mergeCell ref="C14:D14"/>
    <mergeCell ref="C15:D15"/>
    <mergeCell ref="C16:D16"/>
    <mergeCell ref="C17:D17"/>
    <mergeCell ref="T5:T6"/>
    <mergeCell ref="C8:D8"/>
    <mergeCell ref="S5:S6"/>
  </mergeCells>
  <printOptions horizontalCentered="1" verticalCentered="1"/>
  <pageMargins left="0.23622047244094491" right="0.19685039370078741" top="0.74803149606299213" bottom="0.74803149606299213" header="0.31496062992125984" footer="0.31496062992125984"/>
  <pageSetup paperSize="9" scale="27"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2">
    <pageSetUpPr fitToPage="1"/>
  </sheetPr>
  <dimension ref="B1:Q10"/>
  <sheetViews>
    <sheetView showGridLines="0" zoomScaleNormal="100" workbookViewId="0">
      <selection activeCell="F18" sqref="F18"/>
    </sheetView>
  </sheetViews>
  <sheetFormatPr defaultColWidth="11.42578125" defaultRowHeight="12.75" x14ac:dyDescent="0.2"/>
  <cols>
    <col min="1" max="1" width="1.7109375" style="423" customWidth="1"/>
    <col min="2" max="2" width="7.42578125" style="423" customWidth="1"/>
    <col min="3" max="3" width="58" style="423" customWidth="1"/>
    <col min="4" max="4" width="12.140625" style="423" customWidth="1"/>
    <col min="5" max="5" width="15.42578125" style="423" customWidth="1"/>
    <col min="6" max="6" width="16.85546875" style="423" customWidth="1"/>
    <col min="7" max="7" width="23" style="423" customWidth="1"/>
    <col min="8" max="8" width="14.28515625" style="423" customWidth="1"/>
    <col min="9" max="9" width="22.5703125" style="423" customWidth="1"/>
    <col min="10" max="10" width="18.7109375" style="423" customWidth="1"/>
    <col min="11" max="11" width="18" style="423" customWidth="1"/>
    <col min="12" max="12" width="17.28515625" style="423" customWidth="1"/>
    <col min="13" max="13" width="18.28515625" style="423" customWidth="1"/>
    <col min="14" max="14" width="19" style="423" customWidth="1"/>
    <col min="15" max="15" width="16.85546875" style="423" customWidth="1"/>
    <col min="16" max="16" width="21.42578125" style="423" customWidth="1"/>
    <col min="17" max="17" width="21.140625" style="423" customWidth="1"/>
    <col min="18" max="16384" width="11.42578125" style="423"/>
  </cols>
  <sheetData>
    <row r="1" spans="2:17" ht="11.25" customHeight="1" thickBot="1" x14ac:dyDescent="0.25"/>
    <row r="2" spans="2:17" ht="18.75" thickBot="1" x14ac:dyDescent="0.3">
      <c r="B2" s="588" t="s">
        <v>2879</v>
      </c>
      <c r="C2" s="589"/>
      <c r="D2" s="590"/>
      <c r="E2" s="590"/>
      <c r="F2" s="590"/>
      <c r="G2" s="590"/>
      <c r="H2" s="590"/>
      <c r="I2" s="590"/>
      <c r="J2" s="590"/>
      <c r="K2" s="590"/>
      <c r="L2" s="590"/>
      <c r="M2" s="590"/>
      <c r="N2" s="590"/>
      <c r="O2" s="590"/>
      <c r="P2" s="590"/>
      <c r="Q2" s="591"/>
    </row>
    <row r="3" spans="2:17" ht="9" customHeight="1" thickBot="1" x14ac:dyDescent="0.25"/>
    <row r="4" spans="2:17" ht="35.25" customHeight="1" x14ac:dyDescent="0.2">
      <c r="B4" s="1956"/>
      <c r="C4" s="592"/>
      <c r="D4" s="1963" t="s">
        <v>1520</v>
      </c>
      <c r="E4" s="1964"/>
      <c r="F4" s="1965"/>
      <c r="G4" s="1959" t="s">
        <v>250</v>
      </c>
      <c r="H4" s="1959"/>
      <c r="I4" s="1959" t="s">
        <v>1750</v>
      </c>
      <c r="J4" s="1959"/>
      <c r="K4" s="1808" t="s">
        <v>2880</v>
      </c>
      <c r="L4" s="1808" t="s">
        <v>2881</v>
      </c>
      <c r="M4" s="1961" t="s">
        <v>1491</v>
      </c>
      <c r="N4" s="1962"/>
      <c r="O4" s="1962"/>
      <c r="P4" s="1954" t="s">
        <v>2882</v>
      </c>
      <c r="Q4" s="1955"/>
    </row>
    <row r="5" spans="2:17" ht="106.5" customHeight="1" x14ac:dyDescent="0.2">
      <c r="B5" s="1957"/>
      <c r="C5" s="593"/>
      <c r="D5" s="966"/>
      <c r="E5" s="594" t="s">
        <v>1751</v>
      </c>
      <c r="F5" s="594" t="s">
        <v>2133</v>
      </c>
      <c r="G5" s="594" t="s">
        <v>2885</v>
      </c>
      <c r="H5" s="594" t="s">
        <v>2886</v>
      </c>
      <c r="I5" s="594" t="s">
        <v>2887</v>
      </c>
      <c r="J5" s="594" t="s">
        <v>2888</v>
      </c>
      <c r="K5" s="1960"/>
      <c r="L5" s="1810"/>
      <c r="M5" s="967" t="s">
        <v>1752</v>
      </c>
      <c r="N5" s="952" t="s">
        <v>1753</v>
      </c>
      <c r="O5" s="967" t="s">
        <v>1754</v>
      </c>
      <c r="P5" s="594" t="s">
        <v>1755</v>
      </c>
      <c r="Q5" s="595" t="s">
        <v>1756</v>
      </c>
    </row>
    <row r="6" spans="2:17" ht="42" customHeight="1" x14ac:dyDescent="0.2">
      <c r="B6" s="1958"/>
      <c r="C6" s="596"/>
      <c r="D6" s="597" t="s">
        <v>1</v>
      </c>
      <c r="E6" s="597" t="s">
        <v>2</v>
      </c>
      <c r="F6" s="597" t="s">
        <v>3</v>
      </c>
      <c r="G6" s="597" t="s">
        <v>4</v>
      </c>
      <c r="H6" s="597" t="s">
        <v>5</v>
      </c>
      <c r="I6" s="597" t="s">
        <v>6</v>
      </c>
      <c r="J6" s="597" t="s">
        <v>7</v>
      </c>
      <c r="K6" s="597" t="s">
        <v>2883</v>
      </c>
      <c r="L6" s="597" t="s">
        <v>9</v>
      </c>
      <c r="M6" s="598" t="s">
        <v>10</v>
      </c>
      <c r="N6" s="598">
        <v>110</v>
      </c>
      <c r="O6" s="598">
        <v>120</v>
      </c>
      <c r="P6" s="597">
        <v>130</v>
      </c>
      <c r="Q6" s="599">
        <v>140</v>
      </c>
    </row>
    <row r="7" spans="2:17" x14ac:dyDescent="0.2">
      <c r="B7" s="600" t="s">
        <v>1</v>
      </c>
      <c r="C7" s="601" t="s">
        <v>2884</v>
      </c>
      <c r="D7" s="1166" t="s">
        <v>301</v>
      </c>
      <c r="E7" s="1166" t="s">
        <v>389</v>
      </c>
      <c r="F7" s="1166" t="s">
        <v>424</v>
      </c>
      <c r="G7" s="1165"/>
      <c r="H7" s="1165"/>
      <c r="I7" s="1165"/>
      <c r="J7" s="1165"/>
      <c r="K7" s="1166" t="s">
        <v>9559</v>
      </c>
      <c r="L7" s="1166" t="s">
        <v>580</v>
      </c>
      <c r="M7" s="1166" t="s">
        <v>581</v>
      </c>
      <c r="N7" s="1166" t="s">
        <v>582</v>
      </c>
      <c r="O7" s="1166" t="s">
        <v>583</v>
      </c>
      <c r="P7" s="1166" t="s">
        <v>584</v>
      </c>
      <c r="Q7" s="1175" t="s">
        <v>585</v>
      </c>
    </row>
    <row r="8" spans="2:17" x14ac:dyDescent="0.2">
      <c r="B8" s="461" t="s">
        <v>2</v>
      </c>
      <c r="C8" s="601" t="s">
        <v>1311</v>
      </c>
      <c r="D8" s="1166" t="s">
        <v>302</v>
      </c>
      <c r="E8" s="1166" t="s">
        <v>390</v>
      </c>
      <c r="F8" s="1166" t="s">
        <v>425</v>
      </c>
      <c r="G8" s="1166" t="s">
        <v>545</v>
      </c>
      <c r="H8" s="1166" t="s">
        <v>546</v>
      </c>
      <c r="I8" s="1166" t="s">
        <v>547</v>
      </c>
      <c r="J8" s="1166" t="s">
        <v>587</v>
      </c>
      <c r="K8" s="1166" t="s">
        <v>9560</v>
      </c>
      <c r="L8" s="1166" t="s">
        <v>589</v>
      </c>
      <c r="M8" s="1166" t="s">
        <v>590</v>
      </c>
      <c r="N8" s="1166" t="s">
        <v>591</v>
      </c>
      <c r="O8" s="1167"/>
      <c r="P8" s="1166" t="s">
        <v>593</v>
      </c>
      <c r="Q8" s="1176" t="s">
        <v>594</v>
      </c>
    </row>
    <row r="9" spans="2:17" x14ac:dyDescent="0.2">
      <c r="B9" s="461" t="s">
        <v>3</v>
      </c>
      <c r="C9" s="601" t="s">
        <v>1312</v>
      </c>
      <c r="D9" s="1166" t="s">
        <v>303</v>
      </c>
      <c r="E9" s="1166" t="s">
        <v>391</v>
      </c>
      <c r="F9" s="1166" t="s">
        <v>426</v>
      </c>
      <c r="G9" s="1168"/>
      <c r="H9" s="1168"/>
      <c r="I9" s="1168"/>
      <c r="J9" s="1168"/>
      <c r="K9" s="1166" t="s">
        <v>9561</v>
      </c>
      <c r="L9" s="1166" t="s">
        <v>599</v>
      </c>
      <c r="M9" s="1166" t="s">
        <v>600</v>
      </c>
      <c r="N9" s="1167"/>
      <c r="O9" s="1167"/>
      <c r="P9" s="1166" t="s">
        <v>603</v>
      </c>
      <c r="Q9" s="1176" t="s">
        <v>604</v>
      </c>
    </row>
    <row r="10" spans="2:17" ht="13.5" thickBot="1" x14ac:dyDescent="0.25">
      <c r="B10" s="462" t="s">
        <v>4</v>
      </c>
      <c r="C10" s="1169" t="s">
        <v>1313</v>
      </c>
      <c r="D10" s="1170" t="s">
        <v>304</v>
      </c>
      <c r="E10" s="1171" t="s">
        <v>392</v>
      </c>
      <c r="F10" s="1171" t="s">
        <v>427</v>
      </c>
      <c r="G10" s="1172"/>
      <c r="H10" s="1172"/>
      <c r="I10" s="1172"/>
      <c r="J10" s="1172"/>
      <c r="K10" s="1171" t="s">
        <v>9562</v>
      </c>
      <c r="L10" s="1171" t="s">
        <v>609</v>
      </c>
      <c r="M10" s="1171" t="s">
        <v>610</v>
      </c>
      <c r="N10" s="1173"/>
      <c r="O10" s="1173"/>
      <c r="P10" s="1172"/>
      <c r="Q10" s="1174"/>
    </row>
  </sheetData>
  <mergeCells count="8">
    <mergeCell ref="P4:Q4"/>
    <mergeCell ref="B4:B6"/>
    <mergeCell ref="G4:H4"/>
    <mergeCell ref="I4:J4"/>
    <mergeCell ref="K4:K5"/>
    <mergeCell ref="L4:L5"/>
    <mergeCell ref="M4:O4"/>
    <mergeCell ref="D4:F4"/>
  </mergeCells>
  <printOptions horizontalCentered="1" verticalCentered="1"/>
  <pageMargins left="0.27559055118110237" right="0.15748031496062992" top="0.78740157480314965" bottom="0.78740157480314965" header="0.31496062992125984" footer="0.31496062992125984"/>
  <pageSetup paperSize="9" scale="53"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zoomScaleNormal="100" workbookViewId="0">
      <selection activeCell="D14" sqref="D14"/>
    </sheetView>
  </sheetViews>
  <sheetFormatPr defaultColWidth="8.85546875" defaultRowHeight="12.75" x14ac:dyDescent="0.25"/>
  <cols>
    <col min="1" max="1" width="1.7109375" style="635" customWidth="1"/>
    <col min="2" max="2" width="5.7109375" style="634" customWidth="1"/>
    <col min="3" max="3" width="7.42578125" style="634" bestFit="1" customWidth="1"/>
    <col min="4" max="4" width="74.85546875" style="634" customWidth="1"/>
    <col min="5" max="5" width="17.7109375" style="634" customWidth="1"/>
    <col min="6" max="6" width="16.42578125" style="634" customWidth="1"/>
    <col min="7" max="7" width="17.7109375" style="627" customWidth="1"/>
    <col min="8" max="8" width="15.140625" style="627" customWidth="1"/>
    <col min="9" max="9" width="15.7109375" style="627" customWidth="1"/>
    <col min="10" max="10" width="17.7109375" style="627" customWidth="1"/>
    <col min="11" max="11" width="17" style="627" customWidth="1"/>
    <col min="12" max="12" width="15.5703125" style="627" customWidth="1"/>
    <col min="13" max="13" width="15.7109375" style="627" customWidth="1"/>
    <col min="14" max="52" width="8.85546875" style="627"/>
    <col min="53" max="256" width="8.85546875" style="634"/>
    <col min="257" max="257" width="1.7109375" style="634" customWidth="1"/>
    <col min="258" max="258" width="5.7109375" style="634" customWidth="1"/>
    <col min="259" max="259" width="72" style="634" customWidth="1"/>
    <col min="260" max="266" width="17.7109375" style="634" customWidth="1"/>
    <col min="267" max="267" width="13.7109375" style="634" customWidth="1"/>
    <col min="268" max="269" width="17.7109375" style="634" customWidth="1"/>
    <col min="270" max="512" width="8.85546875" style="634"/>
    <col min="513" max="513" width="1.7109375" style="634" customWidth="1"/>
    <col min="514" max="514" width="5.7109375" style="634" customWidth="1"/>
    <col min="515" max="515" width="72" style="634" customWidth="1"/>
    <col min="516" max="522" width="17.7109375" style="634" customWidth="1"/>
    <col min="523" max="523" width="13.7109375" style="634" customWidth="1"/>
    <col min="524" max="525" width="17.7109375" style="634" customWidth="1"/>
    <col min="526" max="768" width="8.85546875" style="634"/>
    <col min="769" max="769" width="1.7109375" style="634" customWidth="1"/>
    <col min="770" max="770" width="5.7109375" style="634" customWidth="1"/>
    <col min="771" max="771" width="72" style="634" customWidth="1"/>
    <col min="772" max="778" width="17.7109375" style="634" customWidth="1"/>
    <col min="779" max="779" width="13.7109375" style="634" customWidth="1"/>
    <col min="780" max="781" width="17.7109375" style="634" customWidth="1"/>
    <col min="782" max="1024" width="8.85546875" style="634"/>
    <col min="1025" max="1025" width="1.7109375" style="634" customWidth="1"/>
    <col min="1026" max="1026" width="5.7109375" style="634" customWidth="1"/>
    <col min="1027" max="1027" width="72" style="634" customWidth="1"/>
    <col min="1028" max="1034" width="17.7109375" style="634" customWidth="1"/>
    <col min="1035" max="1035" width="13.7109375" style="634" customWidth="1"/>
    <col min="1036" max="1037" width="17.7109375" style="634" customWidth="1"/>
    <col min="1038" max="1280" width="8.85546875" style="634"/>
    <col min="1281" max="1281" width="1.7109375" style="634" customWidth="1"/>
    <col min="1282" max="1282" width="5.7109375" style="634" customWidth="1"/>
    <col min="1283" max="1283" width="72" style="634" customWidth="1"/>
    <col min="1284" max="1290" width="17.7109375" style="634" customWidth="1"/>
    <col min="1291" max="1291" width="13.7109375" style="634" customWidth="1"/>
    <col min="1292" max="1293" width="17.7109375" style="634" customWidth="1"/>
    <col min="1294" max="1536" width="8.85546875" style="634"/>
    <col min="1537" max="1537" width="1.7109375" style="634" customWidth="1"/>
    <col min="1538" max="1538" width="5.7109375" style="634" customWidth="1"/>
    <col min="1539" max="1539" width="72" style="634" customWidth="1"/>
    <col min="1540" max="1546" width="17.7109375" style="634" customWidth="1"/>
    <col min="1547" max="1547" width="13.7109375" style="634" customWidth="1"/>
    <col min="1548" max="1549" width="17.7109375" style="634" customWidth="1"/>
    <col min="1550" max="1792" width="8.85546875" style="634"/>
    <col min="1793" max="1793" width="1.7109375" style="634" customWidth="1"/>
    <col min="1794" max="1794" width="5.7109375" style="634" customWidth="1"/>
    <col min="1795" max="1795" width="72" style="634" customWidth="1"/>
    <col min="1796" max="1802" width="17.7109375" style="634" customWidth="1"/>
    <col min="1803" max="1803" width="13.7109375" style="634" customWidth="1"/>
    <col min="1804" max="1805" width="17.7109375" style="634" customWidth="1"/>
    <col min="1806" max="2048" width="8.85546875" style="634"/>
    <col min="2049" max="2049" width="1.7109375" style="634" customWidth="1"/>
    <col min="2050" max="2050" width="5.7109375" style="634" customWidth="1"/>
    <col min="2051" max="2051" width="72" style="634" customWidth="1"/>
    <col min="2052" max="2058" width="17.7109375" style="634" customWidth="1"/>
    <col min="2059" max="2059" width="13.7109375" style="634" customWidth="1"/>
    <col min="2060" max="2061" width="17.7109375" style="634" customWidth="1"/>
    <col min="2062" max="2304" width="8.85546875" style="634"/>
    <col min="2305" max="2305" width="1.7109375" style="634" customWidth="1"/>
    <col min="2306" max="2306" width="5.7109375" style="634" customWidth="1"/>
    <col min="2307" max="2307" width="72" style="634" customWidth="1"/>
    <col min="2308" max="2314" width="17.7109375" style="634" customWidth="1"/>
    <col min="2315" max="2315" width="13.7109375" style="634" customWidth="1"/>
    <col min="2316" max="2317" width="17.7109375" style="634" customWidth="1"/>
    <col min="2318" max="2560" width="8.85546875" style="634"/>
    <col min="2561" max="2561" width="1.7109375" style="634" customWidth="1"/>
    <col min="2562" max="2562" width="5.7109375" style="634" customWidth="1"/>
    <col min="2563" max="2563" width="72" style="634" customWidth="1"/>
    <col min="2564" max="2570" width="17.7109375" style="634" customWidth="1"/>
    <col min="2571" max="2571" width="13.7109375" style="634" customWidth="1"/>
    <col min="2572" max="2573" width="17.7109375" style="634" customWidth="1"/>
    <col min="2574" max="2816" width="8.85546875" style="634"/>
    <col min="2817" max="2817" width="1.7109375" style="634" customWidth="1"/>
    <col min="2818" max="2818" width="5.7109375" style="634" customWidth="1"/>
    <col min="2819" max="2819" width="72" style="634" customWidth="1"/>
    <col min="2820" max="2826" width="17.7109375" style="634" customWidth="1"/>
    <col min="2827" max="2827" width="13.7109375" style="634" customWidth="1"/>
    <col min="2828" max="2829" width="17.7109375" style="634" customWidth="1"/>
    <col min="2830" max="3072" width="8.85546875" style="634"/>
    <col min="3073" max="3073" width="1.7109375" style="634" customWidth="1"/>
    <col min="3074" max="3074" width="5.7109375" style="634" customWidth="1"/>
    <col min="3075" max="3075" width="72" style="634" customWidth="1"/>
    <col min="3076" max="3082" width="17.7109375" style="634" customWidth="1"/>
    <col min="3083" max="3083" width="13.7109375" style="634" customWidth="1"/>
    <col min="3084" max="3085" width="17.7109375" style="634" customWidth="1"/>
    <col min="3086" max="3328" width="8.85546875" style="634"/>
    <col min="3329" max="3329" width="1.7109375" style="634" customWidth="1"/>
    <col min="3330" max="3330" width="5.7109375" style="634" customWidth="1"/>
    <col min="3331" max="3331" width="72" style="634" customWidth="1"/>
    <col min="3332" max="3338" width="17.7109375" style="634" customWidth="1"/>
    <col min="3339" max="3339" width="13.7109375" style="634" customWidth="1"/>
    <col min="3340" max="3341" width="17.7109375" style="634" customWidth="1"/>
    <col min="3342" max="3584" width="8.85546875" style="634"/>
    <col min="3585" max="3585" width="1.7109375" style="634" customWidth="1"/>
    <col min="3586" max="3586" width="5.7109375" style="634" customWidth="1"/>
    <col min="3587" max="3587" width="72" style="634" customWidth="1"/>
    <col min="3588" max="3594" width="17.7109375" style="634" customWidth="1"/>
    <col min="3595" max="3595" width="13.7109375" style="634" customWidth="1"/>
    <col min="3596" max="3597" width="17.7109375" style="634" customWidth="1"/>
    <col min="3598" max="3840" width="8.85546875" style="634"/>
    <col min="3841" max="3841" width="1.7109375" style="634" customWidth="1"/>
    <col min="3842" max="3842" width="5.7109375" style="634" customWidth="1"/>
    <col min="3843" max="3843" width="72" style="634" customWidth="1"/>
    <col min="3844" max="3850" width="17.7109375" style="634" customWidth="1"/>
    <col min="3851" max="3851" width="13.7109375" style="634" customWidth="1"/>
    <col min="3852" max="3853" width="17.7109375" style="634" customWidth="1"/>
    <col min="3854" max="4096" width="8.85546875" style="634"/>
    <col min="4097" max="4097" width="1.7109375" style="634" customWidth="1"/>
    <col min="4098" max="4098" width="5.7109375" style="634" customWidth="1"/>
    <col min="4099" max="4099" width="72" style="634" customWidth="1"/>
    <col min="4100" max="4106" width="17.7109375" style="634" customWidth="1"/>
    <col min="4107" max="4107" width="13.7109375" style="634" customWidth="1"/>
    <col min="4108" max="4109" width="17.7109375" style="634" customWidth="1"/>
    <col min="4110" max="4352" width="8.85546875" style="634"/>
    <col min="4353" max="4353" width="1.7109375" style="634" customWidth="1"/>
    <col min="4354" max="4354" width="5.7109375" style="634" customWidth="1"/>
    <col min="4355" max="4355" width="72" style="634" customWidth="1"/>
    <col min="4356" max="4362" width="17.7109375" style="634" customWidth="1"/>
    <col min="4363" max="4363" width="13.7109375" style="634" customWidth="1"/>
    <col min="4364" max="4365" width="17.7109375" style="634" customWidth="1"/>
    <col min="4366" max="4608" width="8.85546875" style="634"/>
    <col min="4609" max="4609" width="1.7109375" style="634" customWidth="1"/>
    <col min="4610" max="4610" width="5.7109375" style="634" customWidth="1"/>
    <col min="4611" max="4611" width="72" style="634" customWidth="1"/>
    <col min="4612" max="4618" width="17.7109375" style="634" customWidth="1"/>
    <col min="4619" max="4619" width="13.7109375" style="634" customWidth="1"/>
    <col min="4620" max="4621" width="17.7109375" style="634" customWidth="1"/>
    <col min="4622" max="4864" width="8.85546875" style="634"/>
    <col min="4865" max="4865" width="1.7109375" style="634" customWidth="1"/>
    <col min="4866" max="4866" width="5.7109375" style="634" customWidth="1"/>
    <col min="4867" max="4867" width="72" style="634" customWidth="1"/>
    <col min="4868" max="4874" width="17.7109375" style="634" customWidth="1"/>
    <col min="4875" max="4875" width="13.7109375" style="634" customWidth="1"/>
    <col min="4876" max="4877" width="17.7109375" style="634" customWidth="1"/>
    <col min="4878" max="5120" width="8.85546875" style="634"/>
    <col min="5121" max="5121" width="1.7109375" style="634" customWidth="1"/>
    <col min="5122" max="5122" width="5.7109375" style="634" customWidth="1"/>
    <col min="5123" max="5123" width="72" style="634" customWidth="1"/>
    <col min="5124" max="5130" width="17.7109375" style="634" customWidth="1"/>
    <col min="5131" max="5131" width="13.7109375" style="634" customWidth="1"/>
    <col min="5132" max="5133" width="17.7109375" style="634" customWidth="1"/>
    <col min="5134" max="5376" width="8.85546875" style="634"/>
    <col min="5377" max="5377" width="1.7109375" style="634" customWidth="1"/>
    <col min="5378" max="5378" width="5.7109375" style="634" customWidth="1"/>
    <col min="5379" max="5379" width="72" style="634" customWidth="1"/>
    <col min="5380" max="5386" width="17.7109375" style="634" customWidth="1"/>
    <col min="5387" max="5387" width="13.7109375" style="634" customWidth="1"/>
    <col min="5388" max="5389" width="17.7109375" style="634" customWidth="1"/>
    <col min="5390" max="5632" width="8.85546875" style="634"/>
    <col min="5633" max="5633" width="1.7109375" style="634" customWidth="1"/>
    <col min="5634" max="5634" width="5.7109375" style="634" customWidth="1"/>
    <col min="5635" max="5635" width="72" style="634" customWidth="1"/>
    <col min="5636" max="5642" width="17.7109375" style="634" customWidth="1"/>
    <col min="5643" max="5643" width="13.7109375" style="634" customWidth="1"/>
    <col min="5644" max="5645" width="17.7109375" style="634" customWidth="1"/>
    <col min="5646" max="5888" width="8.85546875" style="634"/>
    <col min="5889" max="5889" width="1.7109375" style="634" customWidth="1"/>
    <col min="5890" max="5890" width="5.7109375" style="634" customWidth="1"/>
    <col min="5891" max="5891" width="72" style="634" customWidth="1"/>
    <col min="5892" max="5898" width="17.7109375" style="634" customWidth="1"/>
    <col min="5899" max="5899" width="13.7109375" style="634" customWidth="1"/>
    <col min="5900" max="5901" width="17.7109375" style="634" customWidth="1"/>
    <col min="5902" max="6144" width="8.85546875" style="634"/>
    <col min="6145" max="6145" width="1.7109375" style="634" customWidth="1"/>
    <col min="6146" max="6146" width="5.7109375" style="634" customWidth="1"/>
    <col min="6147" max="6147" width="72" style="634" customWidth="1"/>
    <col min="6148" max="6154" width="17.7109375" style="634" customWidth="1"/>
    <col min="6155" max="6155" width="13.7109375" style="634" customWidth="1"/>
    <col min="6156" max="6157" width="17.7109375" style="634" customWidth="1"/>
    <col min="6158" max="6400" width="8.85546875" style="634"/>
    <col min="6401" max="6401" width="1.7109375" style="634" customWidth="1"/>
    <col min="6402" max="6402" width="5.7109375" style="634" customWidth="1"/>
    <col min="6403" max="6403" width="72" style="634" customWidth="1"/>
    <col min="6404" max="6410" width="17.7109375" style="634" customWidth="1"/>
    <col min="6411" max="6411" width="13.7109375" style="634" customWidth="1"/>
    <col min="6412" max="6413" width="17.7109375" style="634" customWidth="1"/>
    <col min="6414" max="6656" width="8.85546875" style="634"/>
    <col min="6657" max="6657" width="1.7109375" style="634" customWidth="1"/>
    <col min="6658" max="6658" width="5.7109375" style="634" customWidth="1"/>
    <col min="6659" max="6659" width="72" style="634" customWidth="1"/>
    <col min="6660" max="6666" width="17.7109375" style="634" customWidth="1"/>
    <col min="6667" max="6667" width="13.7109375" style="634" customWidth="1"/>
    <col min="6668" max="6669" width="17.7109375" style="634" customWidth="1"/>
    <col min="6670" max="6912" width="8.85546875" style="634"/>
    <col min="6913" max="6913" width="1.7109375" style="634" customWidth="1"/>
    <col min="6914" max="6914" width="5.7109375" style="634" customWidth="1"/>
    <col min="6915" max="6915" width="72" style="634" customWidth="1"/>
    <col min="6916" max="6922" width="17.7109375" style="634" customWidth="1"/>
    <col min="6923" max="6923" width="13.7109375" style="634" customWidth="1"/>
    <col min="6924" max="6925" width="17.7109375" style="634" customWidth="1"/>
    <col min="6926" max="7168" width="8.85546875" style="634"/>
    <col min="7169" max="7169" width="1.7109375" style="634" customWidth="1"/>
    <col min="7170" max="7170" width="5.7109375" style="634" customWidth="1"/>
    <col min="7171" max="7171" width="72" style="634" customWidth="1"/>
    <col min="7172" max="7178" width="17.7109375" style="634" customWidth="1"/>
    <col min="7179" max="7179" width="13.7109375" style="634" customWidth="1"/>
    <col min="7180" max="7181" width="17.7109375" style="634" customWidth="1"/>
    <col min="7182" max="7424" width="8.85546875" style="634"/>
    <col min="7425" max="7425" width="1.7109375" style="634" customWidth="1"/>
    <col min="7426" max="7426" width="5.7109375" style="634" customWidth="1"/>
    <col min="7427" max="7427" width="72" style="634" customWidth="1"/>
    <col min="7428" max="7434" width="17.7109375" style="634" customWidth="1"/>
    <col min="7435" max="7435" width="13.7109375" style="634" customWidth="1"/>
    <col min="7436" max="7437" width="17.7109375" style="634" customWidth="1"/>
    <col min="7438" max="7680" width="8.85546875" style="634"/>
    <col min="7681" max="7681" width="1.7109375" style="634" customWidth="1"/>
    <col min="7682" max="7682" width="5.7109375" style="634" customWidth="1"/>
    <col min="7683" max="7683" width="72" style="634" customWidth="1"/>
    <col min="7684" max="7690" width="17.7109375" style="634" customWidth="1"/>
    <col min="7691" max="7691" width="13.7109375" style="634" customWidth="1"/>
    <col min="7692" max="7693" width="17.7109375" style="634" customWidth="1"/>
    <col min="7694" max="7936" width="8.85546875" style="634"/>
    <col min="7937" max="7937" width="1.7109375" style="634" customWidth="1"/>
    <col min="7938" max="7938" width="5.7109375" style="634" customWidth="1"/>
    <col min="7939" max="7939" width="72" style="634" customWidth="1"/>
    <col min="7940" max="7946" width="17.7109375" style="634" customWidth="1"/>
    <col min="7947" max="7947" width="13.7109375" style="634" customWidth="1"/>
    <col min="7948" max="7949" width="17.7109375" style="634" customWidth="1"/>
    <col min="7950" max="8192" width="8.85546875" style="634"/>
    <col min="8193" max="8193" width="1.7109375" style="634" customWidth="1"/>
    <col min="8194" max="8194" width="5.7109375" style="634" customWidth="1"/>
    <col min="8195" max="8195" width="72" style="634" customWidth="1"/>
    <col min="8196" max="8202" width="17.7109375" style="634" customWidth="1"/>
    <col min="8203" max="8203" width="13.7109375" style="634" customWidth="1"/>
    <col min="8204" max="8205" width="17.7109375" style="634" customWidth="1"/>
    <col min="8206" max="8448" width="8.85546875" style="634"/>
    <col min="8449" max="8449" width="1.7109375" style="634" customWidth="1"/>
    <col min="8450" max="8450" width="5.7109375" style="634" customWidth="1"/>
    <col min="8451" max="8451" width="72" style="634" customWidth="1"/>
    <col min="8452" max="8458" width="17.7109375" style="634" customWidth="1"/>
    <col min="8459" max="8459" width="13.7109375" style="634" customWidth="1"/>
    <col min="8460" max="8461" width="17.7109375" style="634" customWidth="1"/>
    <col min="8462" max="8704" width="8.85546875" style="634"/>
    <col min="8705" max="8705" width="1.7109375" style="634" customWidth="1"/>
    <col min="8706" max="8706" width="5.7109375" style="634" customWidth="1"/>
    <col min="8707" max="8707" width="72" style="634" customWidth="1"/>
    <col min="8708" max="8714" width="17.7109375" style="634" customWidth="1"/>
    <col min="8715" max="8715" width="13.7109375" style="634" customWidth="1"/>
    <col min="8716" max="8717" width="17.7109375" style="634" customWidth="1"/>
    <col min="8718" max="8960" width="8.85546875" style="634"/>
    <col min="8961" max="8961" width="1.7109375" style="634" customWidth="1"/>
    <col min="8962" max="8962" width="5.7109375" style="634" customWidth="1"/>
    <col min="8963" max="8963" width="72" style="634" customWidth="1"/>
    <col min="8964" max="8970" width="17.7109375" style="634" customWidth="1"/>
    <col min="8971" max="8971" width="13.7109375" style="634" customWidth="1"/>
    <col min="8972" max="8973" width="17.7109375" style="634" customWidth="1"/>
    <col min="8974" max="9216" width="8.85546875" style="634"/>
    <col min="9217" max="9217" width="1.7109375" style="634" customWidth="1"/>
    <col min="9218" max="9218" width="5.7109375" style="634" customWidth="1"/>
    <col min="9219" max="9219" width="72" style="634" customWidth="1"/>
    <col min="9220" max="9226" width="17.7109375" style="634" customWidth="1"/>
    <col min="9227" max="9227" width="13.7109375" style="634" customWidth="1"/>
    <col min="9228" max="9229" width="17.7109375" style="634" customWidth="1"/>
    <col min="9230" max="9472" width="8.85546875" style="634"/>
    <col min="9473" max="9473" width="1.7109375" style="634" customWidth="1"/>
    <col min="9474" max="9474" width="5.7109375" style="634" customWidth="1"/>
    <col min="9475" max="9475" width="72" style="634" customWidth="1"/>
    <col min="9476" max="9482" width="17.7109375" style="634" customWidth="1"/>
    <col min="9483" max="9483" width="13.7109375" style="634" customWidth="1"/>
    <col min="9484" max="9485" width="17.7109375" style="634" customWidth="1"/>
    <col min="9486" max="9728" width="8.85546875" style="634"/>
    <col min="9729" max="9729" width="1.7109375" style="634" customWidth="1"/>
    <col min="9730" max="9730" width="5.7109375" style="634" customWidth="1"/>
    <col min="9731" max="9731" width="72" style="634" customWidth="1"/>
    <col min="9732" max="9738" width="17.7109375" style="634" customWidth="1"/>
    <col min="9739" max="9739" width="13.7109375" style="634" customWidth="1"/>
    <col min="9740" max="9741" width="17.7109375" style="634" customWidth="1"/>
    <col min="9742" max="9984" width="8.85546875" style="634"/>
    <col min="9985" max="9985" width="1.7109375" style="634" customWidth="1"/>
    <col min="9986" max="9986" width="5.7109375" style="634" customWidth="1"/>
    <col min="9987" max="9987" width="72" style="634" customWidth="1"/>
    <col min="9988" max="9994" width="17.7109375" style="634" customWidth="1"/>
    <col min="9995" max="9995" width="13.7109375" style="634" customWidth="1"/>
    <col min="9996" max="9997" width="17.7109375" style="634" customWidth="1"/>
    <col min="9998" max="10240" width="8.85546875" style="634"/>
    <col min="10241" max="10241" width="1.7109375" style="634" customWidth="1"/>
    <col min="10242" max="10242" width="5.7109375" style="634" customWidth="1"/>
    <col min="10243" max="10243" width="72" style="634" customWidth="1"/>
    <col min="10244" max="10250" width="17.7109375" style="634" customWidth="1"/>
    <col min="10251" max="10251" width="13.7109375" style="634" customWidth="1"/>
    <col min="10252" max="10253" width="17.7109375" style="634" customWidth="1"/>
    <col min="10254" max="10496" width="8.85546875" style="634"/>
    <col min="10497" max="10497" width="1.7109375" style="634" customWidth="1"/>
    <col min="10498" max="10498" width="5.7109375" style="634" customWidth="1"/>
    <col min="10499" max="10499" width="72" style="634" customWidth="1"/>
    <col min="10500" max="10506" width="17.7109375" style="634" customWidth="1"/>
    <col min="10507" max="10507" width="13.7109375" style="634" customWidth="1"/>
    <col min="10508" max="10509" width="17.7109375" style="634" customWidth="1"/>
    <col min="10510" max="10752" width="8.85546875" style="634"/>
    <col min="10753" max="10753" width="1.7109375" style="634" customWidth="1"/>
    <col min="10754" max="10754" width="5.7109375" style="634" customWidth="1"/>
    <col min="10755" max="10755" width="72" style="634" customWidth="1"/>
    <col min="10756" max="10762" width="17.7109375" style="634" customWidth="1"/>
    <col min="10763" max="10763" width="13.7109375" style="634" customWidth="1"/>
    <col min="10764" max="10765" width="17.7109375" style="634" customWidth="1"/>
    <col min="10766" max="11008" width="8.85546875" style="634"/>
    <col min="11009" max="11009" width="1.7109375" style="634" customWidth="1"/>
    <col min="11010" max="11010" width="5.7109375" style="634" customWidth="1"/>
    <col min="11011" max="11011" width="72" style="634" customWidth="1"/>
    <col min="11012" max="11018" width="17.7109375" style="634" customWidth="1"/>
    <col min="11019" max="11019" width="13.7109375" style="634" customWidth="1"/>
    <col min="11020" max="11021" width="17.7109375" style="634" customWidth="1"/>
    <col min="11022" max="11264" width="8.85546875" style="634"/>
    <col min="11265" max="11265" width="1.7109375" style="634" customWidth="1"/>
    <col min="11266" max="11266" width="5.7109375" style="634" customWidth="1"/>
    <col min="11267" max="11267" width="72" style="634" customWidth="1"/>
    <col min="11268" max="11274" width="17.7109375" style="634" customWidth="1"/>
    <col min="11275" max="11275" width="13.7109375" style="634" customWidth="1"/>
    <col min="11276" max="11277" width="17.7109375" style="634" customWidth="1"/>
    <col min="11278" max="11520" width="8.85546875" style="634"/>
    <col min="11521" max="11521" width="1.7109375" style="634" customWidth="1"/>
    <col min="11522" max="11522" width="5.7109375" style="634" customWidth="1"/>
    <col min="11523" max="11523" width="72" style="634" customWidth="1"/>
    <col min="11524" max="11530" width="17.7109375" style="634" customWidth="1"/>
    <col min="11531" max="11531" width="13.7109375" style="634" customWidth="1"/>
    <col min="11532" max="11533" width="17.7109375" style="634" customWidth="1"/>
    <col min="11534" max="11776" width="8.85546875" style="634"/>
    <col min="11777" max="11777" width="1.7109375" style="634" customWidth="1"/>
    <col min="11778" max="11778" width="5.7109375" style="634" customWidth="1"/>
    <col min="11779" max="11779" width="72" style="634" customWidth="1"/>
    <col min="11780" max="11786" width="17.7109375" style="634" customWidth="1"/>
    <col min="11787" max="11787" width="13.7109375" style="634" customWidth="1"/>
    <col min="11788" max="11789" width="17.7109375" style="634" customWidth="1"/>
    <col min="11790" max="12032" width="8.85546875" style="634"/>
    <col min="12033" max="12033" width="1.7109375" style="634" customWidth="1"/>
    <col min="12034" max="12034" width="5.7109375" style="634" customWidth="1"/>
    <col min="12035" max="12035" width="72" style="634" customWidth="1"/>
    <col min="12036" max="12042" width="17.7109375" style="634" customWidth="1"/>
    <col min="12043" max="12043" width="13.7109375" style="634" customWidth="1"/>
    <col min="12044" max="12045" width="17.7109375" style="634" customWidth="1"/>
    <col min="12046" max="12288" width="8.85546875" style="634"/>
    <col min="12289" max="12289" width="1.7109375" style="634" customWidth="1"/>
    <col min="12290" max="12290" width="5.7109375" style="634" customWidth="1"/>
    <col min="12291" max="12291" width="72" style="634" customWidth="1"/>
    <col min="12292" max="12298" width="17.7109375" style="634" customWidth="1"/>
    <col min="12299" max="12299" width="13.7109375" style="634" customWidth="1"/>
    <col min="12300" max="12301" width="17.7109375" style="634" customWidth="1"/>
    <col min="12302" max="12544" width="8.85546875" style="634"/>
    <col min="12545" max="12545" width="1.7109375" style="634" customWidth="1"/>
    <col min="12546" max="12546" width="5.7109375" style="634" customWidth="1"/>
    <col min="12547" max="12547" width="72" style="634" customWidth="1"/>
    <col min="12548" max="12554" width="17.7109375" style="634" customWidth="1"/>
    <col min="12555" max="12555" width="13.7109375" style="634" customWidth="1"/>
    <col min="12556" max="12557" width="17.7109375" style="634" customWidth="1"/>
    <col min="12558" max="12800" width="8.85546875" style="634"/>
    <col min="12801" max="12801" width="1.7109375" style="634" customWidth="1"/>
    <col min="12802" max="12802" width="5.7109375" style="634" customWidth="1"/>
    <col min="12803" max="12803" width="72" style="634" customWidth="1"/>
    <col min="12804" max="12810" width="17.7109375" style="634" customWidth="1"/>
    <col min="12811" max="12811" width="13.7109375" style="634" customWidth="1"/>
    <col min="12812" max="12813" width="17.7109375" style="634" customWidth="1"/>
    <col min="12814" max="13056" width="8.85546875" style="634"/>
    <col min="13057" max="13057" width="1.7109375" style="634" customWidth="1"/>
    <col min="13058" max="13058" width="5.7109375" style="634" customWidth="1"/>
    <col min="13059" max="13059" width="72" style="634" customWidth="1"/>
    <col min="13060" max="13066" width="17.7109375" style="634" customWidth="1"/>
    <col min="13067" max="13067" width="13.7109375" style="634" customWidth="1"/>
    <col min="13068" max="13069" width="17.7109375" style="634" customWidth="1"/>
    <col min="13070" max="13312" width="8.85546875" style="634"/>
    <col min="13313" max="13313" width="1.7109375" style="634" customWidth="1"/>
    <col min="13314" max="13314" width="5.7109375" style="634" customWidth="1"/>
    <col min="13315" max="13315" width="72" style="634" customWidth="1"/>
    <col min="13316" max="13322" width="17.7109375" style="634" customWidth="1"/>
    <col min="13323" max="13323" width="13.7109375" style="634" customWidth="1"/>
    <col min="13324" max="13325" width="17.7109375" style="634" customWidth="1"/>
    <col min="13326" max="13568" width="8.85546875" style="634"/>
    <col min="13569" max="13569" width="1.7109375" style="634" customWidth="1"/>
    <col min="13570" max="13570" width="5.7109375" style="634" customWidth="1"/>
    <col min="13571" max="13571" width="72" style="634" customWidth="1"/>
    <col min="13572" max="13578" width="17.7109375" style="634" customWidth="1"/>
    <col min="13579" max="13579" width="13.7109375" style="634" customWidth="1"/>
    <col min="13580" max="13581" width="17.7109375" style="634" customWidth="1"/>
    <col min="13582" max="13824" width="8.85546875" style="634"/>
    <col min="13825" max="13825" width="1.7109375" style="634" customWidth="1"/>
    <col min="13826" max="13826" width="5.7109375" style="634" customWidth="1"/>
    <col min="13827" max="13827" width="72" style="634" customWidth="1"/>
    <col min="13828" max="13834" width="17.7109375" style="634" customWidth="1"/>
    <col min="13835" max="13835" width="13.7109375" style="634" customWidth="1"/>
    <col min="13836" max="13837" width="17.7109375" style="634" customWidth="1"/>
    <col min="13838" max="14080" width="8.85546875" style="634"/>
    <col min="14081" max="14081" width="1.7109375" style="634" customWidth="1"/>
    <col min="14082" max="14082" width="5.7109375" style="634" customWidth="1"/>
    <col min="14083" max="14083" width="72" style="634" customWidth="1"/>
    <col min="14084" max="14090" width="17.7109375" style="634" customWidth="1"/>
    <col min="14091" max="14091" width="13.7109375" style="634" customWidth="1"/>
    <col min="14092" max="14093" width="17.7109375" style="634" customWidth="1"/>
    <col min="14094" max="14336" width="8.85546875" style="634"/>
    <col min="14337" max="14337" width="1.7109375" style="634" customWidth="1"/>
    <col min="14338" max="14338" width="5.7109375" style="634" customWidth="1"/>
    <col min="14339" max="14339" width="72" style="634" customWidth="1"/>
    <col min="14340" max="14346" width="17.7109375" style="634" customWidth="1"/>
    <col min="14347" max="14347" width="13.7109375" style="634" customWidth="1"/>
    <col min="14348" max="14349" width="17.7109375" style="634" customWidth="1"/>
    <col min="14350" max="14592" width="8.85546875" style="634"/>
    <col min="14593" max="14593" width="1.7109375" style="634" customWidth="1"/>
    <col min="14594" max="14594" width="5.7109375" style="634" customWidth="1"/>
    <col min="14595" max="14595" width="72" style="634" customWidth="1"/>
    <col min="14596" max="14602" width="17.7109375" style="634" customWidth="1"/>
    <col min="14603" max="14603" width="13.7109375" style="634" customWidth="1"/>
    <col min="14604" max="14605" width="17.7109375" style="634" customWidth="1"/>
    <col min="14606" max="14848" width="8.85546875" style="634"/>
    <col min="14849" max="14849" width="1.7109375" style="634" customWidth="1"/>
    <col min="14850" max="14850" width="5.7109375" style="634" customWidth="1"/>
    <col min="14851" max="14851" width="72" style="634" customWidth="1"/>
    <col min="14852" max="14858" width="17.7109375" style="634" customWidth="1"/>
    <col min="14859" max="14859" width="13.7109375" style="634" customWidth="1"/>
    <col min="14860" max="14861" width="17.7109375" style="634" customWidth="1"/>
    <col min="14862" max="15104" width="8.85546875" style="634"/>
    <col min="15105" max="15105" width="1.7109375" style="634" customWidth="1"/>
    <col min="15106" max="15106" width="5.7109375" style="634" customWidth="1"/>
    <col min="15107" max="15107" width="72" style="634" customWidth="1"/>
    <col min="15108" max="15114" width="17.7109375" style="634" customWidth="1"/>
    <col min="15115" max="15115" width="13.7109375" style="634" customWidth="1"/>
    <col min="15116" max="15117" width="17.7109375" style="634" customWidth="1"/>
    <col min="15118" max="15360" width="8.85546875" style="634"/>
    <col min="15361" max="15361" width="1.7109375" style="634" customWidth="1"/>
    <col min="15362" max="15362" width="5.7109375" style="634" customWidth="1"/>
    <col min="15363" max="15363" width="72" style="634" customWidth="1"/>
    <col min="15364" max="15370" width="17.7109375" style="634" customWidth="1"/>
    <col min="15371" max="15371" width="13.7109375" style="634" customWidth="1"/>
    <col min="15372" max="15373" width="17.7109375" style="634" customWidth="1"/>
    <col min="15374" max="15616" width="8.85546875" style="634"/>
    <col min="15617" max="15617" width="1.7109375" style="634" customWidth="1"/>
    <col min="15618" max="15618" width="5.7109375" style="634" customWidth="1"/>
    <col min="15619" max="15619" width="72" style="634" customWidth="1"/>
    <col min="15620" max="15626" width="17.7109375" style="634" customWidth="1"/>
    <col min="15627" max="15627" width="13.7109375" style="634" customWidth="1"/>
    <col min="15628" max="15629" width="17.7109375" style="634" customWidth="1"/>
    <col min="15630" max="15872" width="8.85546875" style="634"/>
    <col min="15873" max="15873" width="1.7109375" style="634" customWidth="1"/>
    <col min="15874" max="15874" width="5.7109375" style="634" customWidth="1"/>
    <col min="15875" max="15875" width="72" style="634" customWidth="1"/>
    <col min="15876" max="15882" width="17.7109375" style="634" customWidth="1"/>
    <col min="15883" max="15883" width="13.7109375" style="634" customWidth="1"/>
    <col min="15884" max="15885" width="17.7109375" style="634" customWidth="1"/>
    <col min="15886" max="16128" width="8.85546875" style="634"/>
    <col min="16129" max="16129" width="1.7109375" style="634" customWidth="1"/>
    <col min="16130" max="16130" width="5.7109375" style="634" customWidth="1"/>
    <col min="16131" max="16131" width="72" style="634" customWidth="1"/>
    <col min="16132" max="16138" width="17.7109375" style="634" customWidth="1"/>
    <col min="16139" max="16139" width="13.7109375" style="634" customWidth="1"/>
    <col min="16140" max="16141" width="17.7109375" style="634" customWidth="1"/>
    <col min="16142" max="16384" width="8.85546875" style="634"/>
  </cols>
  <sheetData>
    <row r="1" spans="1:35" s="627" customFormat="1" ht="13.5" customHeight="1" thickBot="1" x14ac:dyDescent="0.25">
      <c r="A1" s="626"/>
      <c r="C1" s="628"/>
      <c r="D1" s="628"/>
      <c r="E1" s="628"/>
      <c r="F1" s="629"/>
      <c r="G1" s="629"/>
      <c r="H1" s="629"/>
      <c r="I1" s="629"/>
      <c r="J1" s="629"/>
      <c r="K1" s="629"/>
      <c r="L1" s="629"/>
      <c r="M1" s="629"/>
    </row>
    <row r="2" spans="1:35" s="631" customFormat="1" ht="23.25" customHeight="1" thickBot="1" x14ac:dyDescent="0.3">
      <c r="A2" s="630"/>
      <c r="B2" s="1968" t="s">
        <v>2889</v>
      </c>
      <c r="C2" s="1969"/>
      <c r="D2" s="1969"/>
      <c r="E2" s="1969"/>
      <c r="F2" s="1969"/>
      <c r="G2" s="1969"/>
      <c r="H2" s="1969"/>
      <c r="I2" s="1969"/>
      <c r="J2" s="1969"/>
      <c r="K2" s="1969"/>
      <c r="L2" s="1969"/>
      <c r="M2" s="1970"/>
      <c r="N2" s="627"/>
      <c r="O2" s="627"/>
      <c r="P2" s="627"/>
      <c r="Q2" s="627"/>
      <c r="R2" s="627"/>
      <c r="S2" s="627"/>
      <c r="T2" s="627"/>
      <c r="U2" s="627"/>
      <c r="V2" s="627"/>
      <c r="W2" s="627"/>
      <c r="X2" s="627"/>
      <c r="Y2" s="627"/>
      <c r="Z2" s="627"/>
      <c r="AA2" s="627"/>
      <c r="AB2" s="627"/>
      <c r="AC2" s="627"/>
      <c r="AD2" s="627"/>
      <c r="AE2" s="627"/>
      <c r="AF2" s="627"/>
      <c r="AG2" s="627"/>
      <c r="AH2" s="627"/>
      <c r="AI2" s="627"/>
    </row>
    <row r="3" spans="1:35" s="633" customFormat="1" ht="9.9499999999999993" customHeight="1" thickBot="1" x14ac:dyDescent="0.3">
      <c r="A3" s="630"/>
      <c r="B3" s="632"/>
      <c r="C3" s="632"/>
      <c r="D3" s="632"/>
      <c r="E3" s="632"/>
      <c r="F3" s="632"/>
      <c r="G3" s="632"/>
      <c r="H3" s="632"/>
      <c r="I3" s="632"/>
      <c r="J3" s="632"/>
      <c r="K3" s="632"/>
      <c r="L3" s="632"/>
      <c r="M3" s="627"/>
      <c r="N3" s="627"/>
      <c r="O3" s="627"/>
      <c r="P3" s="627"/>
      <c r="Q3" s="627"/>
      <c r="R3" s="627"/>
      <c r="S3" s="627"/>
      <c r="T3" s="627"/>
      <c r="U3" s="627"/>
      <c r="V3" s="627"/>
      <c r="W3" s="627"/>
      <c r="X3" s="627"/>
      <c r="Y3" s="627"/>
      <c r="Z3" s="627"/>
      <c r="AA3" s="627"/>
      <c r="AB3" s="627"/>
      <c r="AC3" s="627"/>
      <c r="AD3" s="627"/>
      <c r="AE3" s="627"/>
      <c r="AF3" s="627"/>
      <c r="AG3" s="627"/>
      <c r="AH3" s="627"/>
      <c r="AI3" s="627"/>
    </row>
    <row r="4" spans="1:35" ht="12.75" customHeight="1" x14ac:dyDescent="0.25">
      <c r="B4" s="1659"/>
      <c r="C4" s="1660"/>
      <c r="D4" s="1661"/>
      <c r="E4" s="1971" t="s">
        <v>2394</v>
      </c>
      <c r="F4" s="1974"/>
      <c r="G4" s="1976" t="s">
        <v>2395</v>
      </c>
      <c r="H4" s="1977"/>
      <c r="I4" s="1977"/>
      <c r="J4" s="1977"/>
      <c r="K4" s="1978"/>
      <c r="L4" s="1971" t="s">
        <v>2396</v>
      </c>
      <c r="M4" s="1966"/>
    </row>
    <row r="5" spans="1:35" ht="27" customHeight="1" x14ac:dyDescent="0.25">
      <c r="B5" s="1662"/>
      <c r="C5" s="1663"/>
      <c r="D5" s="1664"/>
      <c r="E5" s="1972"/>
      <c r="F5" s="1975"/>
      <c r="G5" s="1979"/>
      <c r="H5" s="1980"/>
      <c r="I5" s="1980"/>
      <c r="J5" s="1980"/>
      <c r="K5" s="1981"/>
      <c r="L5" s="1982"/>
      <c r="M5" s="1967"/>
    </row>
    <row r="6" spans="1:35" ht="54.75" customHeight="1" x14ac:dyDescent="0.25">
      <c r="B6" s="1662"/>
      <c r="C6" s="1663"/>
      <c r="D6" s="1664"/>
      <c r="E6" s="1973"/>
      <c r="F6" s="957" t="s">
        <v>2397</v>
      </c>
      <c r="G6" s="958" t="s">
        <v>2398</v>
      </c>
      <c r="H6" s="958" t="s">
        <v>2399</v>
      </c>
      <c r="I6" s="958" t="s">
        <v>2400</v>
      </c>
      <c r="J6" s="958" t="s">
        <v>2401</v>
      </c>
      <c r="K6" s="953" t="s">
        <v>2402</v>
      </c>
      <c r="L6" s="1983"/>
      <c r="M6" s="1177" t="s">
        <v>2403</v>
      </c>
    </row>
    <row r="7" spans="1:35" x14ac:dyDescent="0.25">
      <c r="B7" s="1665"/>
      <c r="C7" s="1666"/>
      <c r="D7" s="1667"/>
      <c r="E7" s="372" t="s">
        <v>2171</v>
      </c>
      <c r="F7" s="372" t="s">
        <v>2172</v>
      </c>
      <c r="G7" s="372" t="s">
        <v>2173</v>
      </c>
      <c r="H7" s="372" t="s">
        <v>2174</v>
      </c>
      <c r="I7" s="372" t="s">
        <v>2175</v>
      </c>
      <c r="J7" s="372" t="s">
        <v>2176</v>
      </c>
      <c r="K7" s="372" t="s">
        <v>2177</v>
      </c>
      <c r="L7" s="372" t="s">
        <v>2178</v>
      </c>
      <c r="M7" s="646" t="s">
        <v>2179</v>
      </c>
    </row>
    <row r="8" spans="1:35" x14ac:dyDescent="0.25">
      <c r="B8" s="1178" t="s">
        <v>2171</v>
      </c>
      <c r="C8" s="1179">
        <v>1</v>
      </c>
      <c r="D8" s="1180" t="s">
        <v>2404</v>
      </c>
      <c r="E8" s="647" t="s">
        <v>3274</v>
      </c>
      <c r="F8" s="648" t="s">
        <v>3275</v>
      </c>
      <c r="G8" s="648" t="s">
        <v>3276</v>
      </c>
      <c r="H8" s="648" t="s">
        <v>3277</v>
      </c>
      <c r="I8" s="648" t="s">
        <v>3278</v>
      </c>
      <c r="J8" s="648" t="s">
        <v>3279</v>
      </c>
      <c r="K8" s="648" t="s">
        <v>3280</v>
      </c>
      <c r="L8" s="648" t="s">
        <v>3281</v>
      </c>
      <c r="M8" s="649" t="s">
        <v>3282</v>
      </c>
    </row>
    <row r="9" spans="1:35" x14ac:dyDescent="0.25">
      <c r="B9" s="1178" t="s">
        <v>2172</v>
      </c>
      <c r="C9" s="1181">
        <v>1.1000000000000001</v>
      </c>
      <c r="D9" s="1182" t="s">
        <v>2405</v>
      </c>
      <c r="E9" s="647" t="s">
        <v>3367</v>
      </c>
      <c r="F9" s="648" t="s">
        <v>3368</v>
      </c>
      <c r="G9" s="648" t="s">
        <v>3369</v>
      </c>
      <c r="H9" s="648" t="s">
        <v>3370</v>
      </c>
      <c r="I9" s="648" t="s">
        <v>3371</v>
      </c>
      <c r="J9" s="648" t="s">
        <v>3372</v>
      </c>
      <c r="K9" s="648" t="s">
        <v>3373</v>
      </c>
      <c r="L9" s="648" t="s">
        <v>3374</v>
      </c>
      <c r="M9" s="649" t="s">
        <v>3375</v>
      </c>
    </row>
    <row r="10" spans="1:35" x14ac:dyDescent="0.25">
      <c r="B10" s="1178" t="s">
        <v>2173</v>
      </c>
      <c r="C10" s="1183" t="s">
        <v>94</v>
      </c>
      <c r="D10" s="1184" t="s">
        <v>2458</v>
      </c>
      <c r="E10" s="654" t="s">
        <v>3460</v>
      </c>
      <c r="F10" s="654" t="s">
        <v>3461</v>
      </c>
      <c r="G10" s="654" t="s">
        <v>3462</v>
      </c>
      <c r="H10" s="1185"/>
      <c r="I10" s="654" t="s">
        <v>3464</v>
      </c>
      <c r="J10" s="654" t="s">
        <v>3465</v>
      </c>
      <c r="K10" s="654" t="s">
        <v>3466</v>
      </c>
      <c r="L10" s="654" t="s">
        <v>3467</v>
      </c>
      <c r="M10" s="655" t="s">
        <v>3468</v>
      </c>
    </row>
    <row r="11" spans="1:35" x14ac:dyDescent="0.25">
      <c r="B11" s="1178" t="s">
        <v>2174</v>
      </c>
      <c r="C11" s="1183" t="s">
        <v>97</v>
      </c>
      <c r="D11" s="1184" t="s">
        <v>2459</v>
      </c>
      <c r="E11" s="654" t="s">
        <v>3553</v>
      </c>
      <c r="F11" s="654" t="s">
        <v>3554</v>
      </c>
      <c r="G11" s="654" t="s">
        <v>3555</v>
      </c>
      <c r="H11" s="1186"/>
      <c r="I11" s="654" t="s">
        <v>3557</v>
      </c>
      <c r="J11" s="654" t="s">
        <v>3558</v>
      </c>
      <c r="K11" s="654" t="s">
        <v>3559</v>
      </c>
      <c r="L11" s="654" t="s">
        <v>3560</v>
      </c>
      <c r="M11" s="655" t="s">
        <v>3561</v>
      </c>
    </row>
    <row r="12" spans="1:35" ht="25.5" x14ac:dyDescent="0.25">
      <c r="B12" s="1178" t="s">
        <v>2175</v>
      </c>
      <c r="C12" s="1183" t="s">
        <v>98</v>
      </c>
      <c r="D12" s="1184" t="s">
        <v>2460</v>
      </c>
      <c r="E12" s="654" t="s">
        <v>3643</v>
      </c>
      <c r="F12" s="654" t="s">
        <v>3644</v>
      </c>
      <c r="G12" s="654" t="s">
        <v>3645</v>
      </c>
      <c r="H12" s="1186"/>
      <c r="I12" s="654" t="s">
        <v>3647</v>
      </c>
      <c r="J12" s="654" t="s">
        <v>3648</v>
      </c>
      <c r="K12" s="654" t="s">
        <v>3649</v>
      </c>
      <c r="L12" s="654" t="s">
        <v>3650</v>
      </c>
      <c r="M12" s="655" t="s">
        <v>3651</v>
      </c>
    </row>
    <row r="13" spans="1:35" x14ac:dyDescent="0.25">
      <c r="B13" s="1178" t="s">
        <v>2176</v>
      </c>
      <c r="C13" s="1183" t="s">
        <v>1816</v>
      </c>
      <c r="D13" s="1187" t="s">
        <v>2461</v>
      </c>
      <c r="E13" s="654" t="s">
        <v>3736</v>
      </c>
      <c r="F13" s="654" t="s">
        <v>3737</v>
      </c>
      <c r="G13" s="654" t="s">
        <v>3738</v>
      </c>
      <c r="H13" s="1186"/>
      <c r="I13" s="654" t="s">
        <v>3740</v>
      </c>
      <c r="J13" s="654" t="s">
        <v>3741</v>
      </c>
      <c r="K13" s="654" t="s">
        <v>3742</v>
      </c>
      <c r="L13" s="654" t="s">
        <v>3743</v>
      </c>
      <c r="M13" s="655" t="s">
        <v>3744</v>
      </c>
    </row>
    <row r="14" spans="1:35" ht="25.5" x14ac:dyDescent="0.25">
      <c r="B14" s="1178" t="s">
        <v>2177</v>
      </c>
      <c r="C14" s="1183" t="s">
        <v>1817</v>
      </c>
      <c r="D14" s="1187" t="s">
        <v>2462</v>
      </c>
      <c r="E14" s="654" t="s">
        <v>3829</v>
      </c>
      <c r="F14" s="654" t="s">
        <v>3830</v>
      </c>
      <c r="G14" s="654" t="s">
        <v>3831</v>
      </c>
      <c r="H14" s="1186"/>
      <c r="I14" s="654" t="s">
        <v>3833</v>
      </c>
      <c r="J14" s="654" t="s">
        <v>3834</v>
      </c>
      <c r="K14" s="654" t="s">
        <v>3835</v>
      </c>
      <c r="L14" s="654" t="s">
        <v>3836</v>
      </c>
      <c r="M14" s="655" t="s">
        <v>3837</v>
      </c>
    </row>
    <row r="15" spans="1:35" ht="25.5" x14ac:dyDescent="0.25">
      <c r="B15" s="1178" t="s">
        <v>2178</v>
      </c>
      <c r="C15" s="1183" t="s">
        <v>1818</v>
      </c>
      <c r="D15" s="1187" t="s">
        <v>2890</v>
      </c>
      <c r="E15" s="654" t="s">
        <v>3922</v>
      </c>
      <c r="F15" s="654" t="s">
        <v>3923</v>
      </c>
      <c r="G15" s="654" t="s">
        <v>3924</v>
      </c>
      <c r="H15" s="1186"/>
      <c r="I15" s="654" t="s">
        <v>3926</v>
      </c>
      <c r="J15" s="654" t="s">
        <v>3927</v>
      </c>
      <c r="K15" s="654" t="s">
        <v>3928</v>
      </c>
      <c r="L15" s="654" t="s">
        <v>3929</v>
      </c>
      <c r="M15" s="655" t="s">
        <v>3930</v>
      </c>
    </row>
    <row r="16" spans="1:35" ht="25.5" x14ac:dyDescent="0.25">
      <c r="B16" s="1178" t="s">
        <v>2179</v>
      </c>
      <c r="C16" s="1183" t="s">
        <v>1822</v>
      </c>
      <c r="D16" s="1187" t="s">
        <v>2891</v>
      </c>
      <c r="E16" s="654" t="s">
        <v>4015</v>
      </c>
      <c r="F16" s="654" t="s">
        <v>4016</v>
      </c>
      <c r="G16" s="654" t="s">
        <v>4017</v>
      </c>
      <c r="H16" s="1186"/>
      <c r="I16" s="654" t="s">
        <v>4019</v>
      </c>
      <c r="J16" s="654" t="s">
        <v>4020</v>
      </c>
      <c r="K16" s="654" t="s">
        <v>4021</v>
      </c>
      <c r="L16" s="654" t="s">
        <v>4022</v>
      </c>
      <c r="M16" s="655" t="s">
        <v>4023</v>
      </c>
    </row>
    <row r="17" spans="2:13" x14ac:dyDescent="0.25">
      <c r="B17" s="1178" t="s">
        <v>2180</v>
      </c>
      <c r="C17" s="1183" t="s">
        <v>1823</v>
      </c>
      <c r="D17" s="1187" t="s">
        <v>2463</v>
      </c>
      <c r="E17" s="654" t="s">
        <v>4106</v>
      </c>
      <c r="F17" s="654" t="s">
        <v>4107</v>
      </c>
      <c r="G17" s="654" t="s">
        <v>4108</v>
      </c>
      <c r="H17" s="1186"/>
      <c r="I17" s="654" t="s">
        <v>4110</v>
      </c>
      <c r="J17" s="654" t="s">
        <v>4111</v>
      </c>
      <c r="K17" s="654" t="s">
        <v>4112</v>
      </c>
      <c r="L17" s="654" t="s">
        <v>4113</v>
      </c>
      <c r="M17" s="655" t="s">
        <v>4114</v>
      </c>
    </row>
    <row r="18" spans="2:13" x14ac:dyDescent="0.25">
      <c r="B18" s="1178" t="s">
        <v>2181</v>
      </c>
      <c r="C18" s="1183" t="s">
        <v>1824</v>
      </c>
      <c r="D18" s="1187" t="s">
        <v>2464</v>
      </c>
      <c r="E18" s="654" t="s">
        <v>4196</v>
      </c>
      <c r="F18" s="654" t="s">
        <v>4197</v>
      </c>
      <c r="G18" s="1188"/>
      <c r="H18" s="654" t="s">
        <v>4199</v>
      </c>
      <c r="I18" s="654" t="s">
        <v>4200</v>
      </c>
      <c r="J18" s="654" t="s">
        <v>4201</v>
      </c>
      <c r="K18" s="654" t="s">
        <v>4202</v>
      </c>
      <c r="L18" s="654" t="s">
        <v>4203</v>
      </c>
      <c r="M18" s="655" t="s">
        <v>4204</v>
      </c>
    </row>
    <row r="19" spans="2:13" ht="25.5" x14ac:dyDescent="0.25">
      <c r="B19" s="1178" t="s">
        <v>2182</v>
      </c>
      <c r="C19" s="1183" t="s">
        <v>1825</v>
      </c>
      <c r="D19" s="1187" t="s">
        <v>2465</v>
      </c>
      <c r="E19" s="654" t="s">
        <v>4286</v>
      </c>
      <c r="F19" s="654" t="s">
        <v>4287</v>
      </c>
      <c r="G19" s="654" t="s">
        <v>4288</v>
      </c>
      <c r="H19" s="1186"/>
      <c r="I19" s="654" t="s">
        <v>4290</v>
      </c>
      <c r="J19" s="654" t="s">
        <v>4291</v>
      </c>
      <c r="K19" s="654" t="s">
        <v>4292</v>
      </c>
      <c r="L19" s="654" t="s">
        <v>4293</v>
      </c>
      <c r="M19" s="655" t="s">
        <v>4294</v>
      </c>
    </row>
    <row r="20" spans="2:13" ht="25.5" x14ac:dyDescent="0.25">
      <c r="B20" s="1178" t="s">
        <v>2183</v>
      </c>
      <c r="C20" s="1183" t="s">
        <v>1826</v>
      </c>
      <c r="D20" s="1187" t="s">
        <v>2466</v>
      </c>
      <c r="E20" s="654" t="s">
        <v>4377</v>
      </c>
      <c r="F20" s="654" t="s">
        <v>4378</v>
      </c>
      <c r="G20" s="654" t="s">
        <v>4379</v>
      </c>
      <c r="H20" s="1186"/>
      <c r="I20" s="654" t="s">
        <v>4381</v>
      </c>
      <c r="J20" s="654" t="s">
        <v>4382</v>
      </c>
      <c r="K20" s="654" t="s">
        <v>4383</v>
      </c>
      <c r="L20" s="654" t="s">
        <v>4384</v>
      </c>
      <c r="M20" s="655" t="s">
        <v>4385</v>
      </c>
    </row>
    <row r="21" spans="2:13" ht="25.5" x14ac:dyDescent="0.25">
      <c r="B21" s="1178" t="s">
        <v>2184</v>
      </c>
      <c r="C21" s="1189" t="s">
        <v>1827</v>
      </c>
      <c r="D21" s="1187" t="s">
        <v>2467</v>
      </c>
      <c r="E21" s="654" t="s">
        <v>4468</v>
      </c>
      <c r="F21" s="654" t="s">
        <v>4469</v>
      </c>
      <c r="G21" s="654" t="s">
        <v>4470</v>
      </c>
      <c r="H21" s="1190"/>
      <c r="I21" s="654" t="s">
        <v>4472</v>
      </c>
      <c r="J21" s="654" t="s">
        <v>4473</v>
      </c>
      <c r="K21" s="654" t="s">
        <v>4474</v>
      </c>
      <c r="L21" s="654" t="s">
        <v>4475</v>
      </c>
      <c r="M21" s="655" t="s">
        <v>4476</v>
      </c>
    </row>
    <row r="22" spans="2:13" x14ac:dyDescent="0.25">
      <c r="B22" s="1178" t="s">
        <v>2185</v>
      </c>
      <c r="C22" s="1179">
        <v>1.2</v>
      </c>
      <c r="D22" s="1180" t="s">
        <v>2406</v>
      </c>
      <c r="E22" s="647" t="s">
        <v>4561</v>
      </c>
      <c r="F22" s="648" t="s">
        <v>4562</v>
      </c>
      <c r="G22" s="648" t="s">
        <v>4563</v>
      </c>
      <c r="H22" s="648" t="s">
        <v>4564</v>
      </c>
      <c r="I22" s="648" t="s">
        <v>4565</v>
      </c>
      <c r="J22" s="648" t="s">
        <v>4566</v>
      </c>
      <c r="K22" s="648" t="s">
        <v>4567</v>
      </c>
      <c r="L22" s="648" t="s">
        <v>4568</v>
      </c>
      <c r="M22" s="649" t="s">
        <v>4569</v>
      </c>
    </row>
    <row r="23" spans="2:13" x14ac:dyDescent="0.25">
      <c r="B23" s="1178" t="s">
        <v>2186</v>
      </c>
      <c r="C23" s="1183" t="s">
        <v>100</v>
      </c>
      <c r="D23" s="1187" t="s">
        <v>2468</v>
      </c>
      <c r="E23" s="654" t="s">
        <v>4654</v>
      </c>
      <c r="F23" s="654" t="s">
        <v>4655</v>
      </c>
      <c r="G23" s="654" t="s">
        <v>4656</v>
      </c>
      <c r="H23" s="1191"/>
      <c r="I23" s="654" t="s">
        <v>4658</v>
      </c>
      <c r="J23" s="654" t="s">
        <v>4659</v>
      </c>
      <c r="K23" s="654" t="s">
        <v>4660</v>
      </c>
      <c r="L23" s="654" t="s">
        <v>4661</v>
      </c>
      <c r="M23" s="655" t="s">
        <v>4662</v>
      </c>
    </row>
    <row r="24" spans="2:13" x14ac:dyDescent="0.25">
      <c r="B24" s="1178" t="s">
        <v>2187</v>
      </c>
      <c r="C24" s="1183" t="s">
        <v>101</v>
      </c>
      <c r="D24" s="1187" t="s">
        <v>2469</v>
      </c>
      <c r="E24" s="654" t="s">
        <v>4747</v>
      </c>
      <c r="F24" s="654" t="s">
        <v>4748</v>
      </c>
      <c r="G24" s="654" t="s">
        <v>4749</v>
      </c>
      <c r="H24" s="1186"/>
      <c r="I24" s="654" t="s">
        <v>4751</v>
      </c>
      <c r="J24" s="654" t="s">
        <v>4752</v>
      </c>
      <c r="K24" s="654" t="s">
        <v>4753</v>
      </c>
      <c r="L24" s="654" t="s">
        <v>4754</v>
      </c>
      <c r="M24" s="655" t="s">
        <v>4755</v>
      </c>
    </row>
    <row r="25" spans="2:13" x14ac:dyDescent="0.25">
      <c r="B25" s="1178" t="s">
        <v>2188</v>
      </c>
      <c r="C25" s="1183" t="s">
        <v>162</v>
      </c>
      <c r="D25" s="1187" t="s">
        <v>2470</v>
      </c>
      <c r="E25" s="654" t="s">
        <v>4840</v>
      </c>
      <c r="F25" s="654" t="s">
        <v>4841</v>
      </c>
      <c r="G25" s="654" t="s">
        <v>4842</v>
      </c>
      <c r="H25" s="1186"/>
      <c r="I25" s="654" t="s">
        <v>4844</v>
      </c>
      <c r="J25" s="654" t="s">
        <v>4845</v>
      </c>
      <c r="K25" s="654" t="s">
        <v>4846</v>
      </c>
      <c r="L25" s="654" t="s">
        <v>4847</v>
      </c>
      <c r="M25" s="655" t="s">
        <v>4848</v>
      </c>
    </row>
    <row r="26" spans="2:13" x14ac:dyDescent="0.25">
      <c r="B26" s="1178" t="s">
        <v>2265</v>
      </c>
      <c r="C26" s="1183" t="s">
        <v>163</v>
      </c>
      <c r="D26" s="1187" t="s">
        <v>2471</v>
      </c>
      <c r="E26" s="654" t="s">
        <v>4933</v>
      </c>
      <c r="F26" s="654" t="s">
        <v>4934</v>
      </c>
      <c r="G26" s="1188"/>
      <c r="H26" s="654" t="s">
        <v>4936</v>
      </c>
      <c r="I26" s="654" t="s">
        <v>4937</v>
      </c>
      <c r="J26" s="654" t="s">
        <v>4938</v>
      </c>
      <c r="K26" s="654" t="s">
        <v>4939</v>
      </c>
      <c r="L26" s="654" t="s">
        <v>4940</v>
      </c>
      <c r="M26" s="655" t="s">
        <v>4941</v>
      </c>
    </row>
    <row r="27" spans="2:13" ht="25.5" x14ac:dyDescent="0.25">
      <c r="B27" s="1178" t="s">
        <v>2266</v>
      </c>
      <c r="C27" s="1183" t="s">
        <v>1259</v>
      </c>
      <c r="D27" s="1187" t="s">
        <v>2465</v>
      </c>
      <c r="E27" s="654" t="s">
        <v>9563</v>
      </c>
      <c r="F27" s="654" t="s">
        <v>9564</v>
      </c>
      <c r="G27" s="654" t="s">
        <v>9565</v>
      </c>
      <c r="H27" s="1192"/>
      <c r="I27" s="654" t="s">
        <v>5026</v>
      </c>
      <c r="J27" s="654" t="s">
        <v>5027</v>
      </c>
      <c r="K27" s="654" t="s">
        <v>5028</v>
      </c>
      <c r="L27" s="654" t="s">
        <v>5029</v>
      </c>
      <c r="M27" s="655" t="s">
        <v>5030</v>
      </c>
    </row>
    <row r="28" spans="2:13" ht="26.25" thickBot="1" x14ac:dyDescent="0.3">
      <c r="B28" s="1193" t="s">
        <v>2189</v>
      </c>
      <c r="C28" s="1194" t="s">
        <v>1261</v>
      </c>
      <c r="D28" s="1195" t="s">
        <v>2472</v>
      </c>
      <c r="E28" s="656" t="s">
        <v>8282</v>
      </c>
      <c r="F28" s="657" t="s">
        <v>8283</v>
      </c>
      <c r="G28" s="657" t="s">
        <v>8284</v>
      </c>
      <c r="H28" s="1196"/>
      <c r="I28" s="657" t="s">
        <v>5113</v>
      </c>
      <c r="J28" s="657" t="s">
        <v>5114</v>
      </c>
      <c r="K28" s="657" t="s">
        <v>5115</v>
      </c>
      <c r="L28" s="657" t="s">
        <v>5116</v>
      </c>
      <c r="M28" s="658" t="s">
        <v>5117</v>
      </c>
    </row>
  </sheetData>
  <mergeCells count="7">
    <mergeCell ref="M4:M5"/>
    <mergeCell ref="B2:M2"/>
    <mergeCell ref="B4:D7"/>
    <mergeCell ref="E4:E6"/>
    <mergeCell ref="F4:F5"/>
    <mergeCell ref="G4:K5"/>
    <mergeCell ref="L4:L6"/>
  </mergeCells>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8"/>
  <sheetViews>
    <sheetView zoomScaleNormal="100" workbookViewId="0">
      <selection activeCell="D14" sqref="D14"/>
    </sheetView>
  </sheetViews>
  <sheetFormatPr defaultColWidth="8.85546875" defaultRowHeight="12.75" x14ac:dyDescent="0.25"/>
  <cols>
    <col min="1" max="1" width="2.85546875" style="635" customWidth="1"/>
    <col min="2" max="2" width="5.7109375" style="634" customWidth="1"/>
    <col min="3" max="3" width="9.28515625" style="634" bestFit="1" customWidth="1"/>
    <col min="4" max="4" width="74.85546875" style="634" customWidth="1"/>
    <col min="5" max="6" width="14.85546875" style="634" customWidth="1"/>
    <col min="7" max="31" width="14.85546875" style="627" customWidth="1"/>
    <col min="32" max="32" width="8.85546875" style="627"/>
    <col min="33" max="16384" width="8.85546875" style="634"/>
  </cols>
  <sheetData>
    <row r="1" spans="1:32" s="627" customFormat="1" ht="13.5" customHeight="1" thickBot="1" x14ac:dyDescent="0.25">
      <c r="A1" s="626"/>
      <c r="C1" s="628"/>
      <c r="D1" s="628"/>
      <c r="E1" s="628"/>
      <c r="F1" s="629"/>
      <c r="G1" s="629"/>
      <c r="H1" s="629"/>
      <c r="I1" s="629"/>
      <c r="J1" s="629"/>
      <c r="K1" s="629"/>
      <c r="L1" s="629"/>
      <c r="M1" s="629"/>
    </row>
    <row r="2" spans="1:32" s="631" customFormat="1" ht="23.25" customHeight="1" thickBot="1" x14ac:dyDescent="0.3">
      <c r="A2" s="630"/>
      <c r="B2" s="1993" t="s">
        <v>2407</v>
      </c>
      <c r="C2" s="1994"/>
      <c r="D2" s="1994"/>
      <c r="E2" s="1994"/>
      <c r="F2" s="1994"/>
      <c r="G2" s="1994"/>
      <c r="H2" s="1994"/>
      <c r="I2" s="1994"/>
      <c r="J2" s="1994"/>
      <c r="K2" s="1994"/>
      <c r="L2" s="1994"/>
      <c r="M2" s="1994"/>
      <c r="N2" s="1995"/>
      <c r="O2" s="1995"/>
      <c r="P2" s="1995"/>
      <c r="Q2" s="1995"/>
      <c r="R2" s="1995"/>
      <c r="S2" s="1995"/>
      <c r="T2" s="1995"/>
      <c r="U2" s="1995"/>
      <c r="V2" s="1995"/>
      <c r="W2" s="1995"/>
      <c r="X2" s="1995"/>
      <c r="Y2" s="1995"/>
      <c r="Z2" s="1995"/>
      <c r="AA2" s="1995"/>
      <c r="AB2" s="1995"/>
      <c r="AC2" s="1995"/>
      <c r="AD2" s="1995"/>
      <c r="AE2" s="1996"/>
      <c r="AF2" s="627"/>
    </row>
    <row r="3" spans="1:32" s="633" customFormat="1" ht="9.9499999999999993" customHeight="1" thickBot="1" x14ac:dyDescent="0.3">
      <c r="A3" s="630"/>
      <c r="B3" s="632"/>
      <c r="C3" s="632"/>
      <c r="D3" s="632"/>
      <c r="E3" s="632"/>
      <c r="F3" s="632"/>
      <c r="G3" s="632"/>
      <c r="H3" s="632"/>
      <c r="I3" s="632"/>
      <c r="J3" s="632"/>
      <c r="K3" s="632"/>
      <c r="L3" s="632"/>
      <c r="M3" s="627"/>
      <c r="N3" s="627"/>
      <c r="O3" s="627"/>
      <c r="P3" s="627"/>
      <c r="Q3" s="627"/>
      <c r="R3" s="627"/>
      <c r="S3" s="627"/>
      <c r="T3" s="627"/>
      <c r="U3" s="627"/>
      <c r="V3" s="627"/>
      <c r="W3" s="627"/>
      <c r="X3" s="627"/>
      <c r="Y3" s="627"/>
      <c r="Z3" s="627"/>
      <c r="AA3" s="627"/>
      <c r="AB3" s="627"/>
      <c r="AC3" s="627"/>
      <c r="AD3" s="627"/>
      <c r="AE3" s="627"/>
      <c r="AF3" s="627"/>
    </row>
    <row r="4" spans="1:32" s="1334" customFormat="1" ht="35.1" customHeight="1" thickBot="1" x14ac:dyDescent="0.3">
      <c r="A4" s="1216"/>
      <c r="B4" s="1984"/>
      <c r="C4" s="1985"/>
      <c r="D4" s="1986"/>
      <c r="E4" s="1512" t="s">
        <v>2408</v>
      </c>
      <c r="F4" s="1722"/>
      <c r="G4" s="1722"/>
      <c r="H4" s="1722"/>
      <c r="I4" s="1722"/>
      <c r="J4" s="1722"/>
      <c r="K4" s="1722"/>
      <c r="L4" s="1722"/>
      <c r="M4" s="1722"/>
      <c r="N4" s="1722"/>
      <c r="O4" s="1702" t="s">
        <v>2409</v>
      </c>
      <c r="P4" s="1702" t="s">
        <v>2410</v>
      </c>
      <c r="Q4" s="1512" t="s">
        <v>2394</v>
      </c>
      <c r="R4" s="1999"/>
      <c r="S4" s="2000" t="s">
        <v>2892</v>
      </c>
      <c r="T4" s="1702" t="s">
        <v>2893</v>
      </c>
      <c r="U4" s="1512" t="s">
        <v>2412</v>
      </c>
      <c r="V4" s="1722"/>
      <c r="W4" s="1722"/>
      <c r="X4" s="1722"/>
      <c r="Y4" s="1722"/>
      <c r="Z4" s="1722"/>
      <c r="AA4" s="1722"/>
      <c r="AB4" s="1722"/>
      <c r="AC4" s="1722"/>
      <c r="AD4" s="1702" t="s">
        <v>2413</v>
      </c>
      <c r="AE4" s="1997" t="s">
        <v>2414</v>
      </c>
      <c r="AF4" s="1333"/>
    </row>
    <row r="5" spans="1:32" s="1334" customFormat="1" ht="35.25" customHeight="1" thickBot="1" x14ac:dyDescent="0.3">
      <c r="A5" s="1332"/>
      <c r="B5" s="1987"/>
      <c r="C5" s="1988"/>
      <c r="D5" s="1989"/>
      <c r="E5" s="1477" t="s">
        <v>2415</v>
      </c>
      <c r="F5" s="1217"/>
      <c r="G5" s="1477" t="s">
        <v>2416</v>
      </c>
      <c r="H5" s="1217"/>
      <c r="I5" s="1477" t="s">
        <v>2417</v>
      </c>
      <c r="J5" s="1217"/>
      <c r="K5" s="1501" t="s">
        <v>2418</v>
      </c>
      <c r="L5" s="1501" t="s">
        <v>2419</v>
      </c>
      <c r="M5" s="1501" t="s">
        <v>2420</v>
      </c>
      <c r="N5" s="1477" t="s">
        <v>2315</v>
      </c>
      <c r="O5" s="1502"/>
      <c r="P5" s="1502"/>
      <c r="Q5" s="1501" t="s">
        <v>2421</v>
      </c>
      <c r="R5" s="1501" t="s">
        <v>2422</v>
      </c>
      <c r="S5" s="2001"/>
      <c r="T5" s="1502"/>
      <c r="U5" s="1501" t="s">
        <v>2894</v>
      </c>
      <c r="V5" s="1501" t="s">
        <v>2416</v>
      </c>
      <c r="W5" s="1501" t="s">
        <v>2417</v>
      </c>
      <c r="X5" s="1501" t="s">
        <v>2418</v>
      </c>
      <c r="Y5" s="1501" t="s">
        <v>2423</v>
      </c>
      <c r="Z5" s="1501" t="s">
        <v>2424</v>
      </c>
      <c r="AA5" s="1501" t="s">
        <v>2419</v>
      </c>
      <c r="AB5" s="1501" t="s">
        <v>2420</v>
      </c>
      <c r="AC5" s="1501" t="s">
        <v>2315</v>
      </c>
      <c r="AD5" s="1502"/>
      <c r="AE5" s="1998"/>
      <c r="AF5" s="1333"/>
    </row>
    <row r="6" spans="1:32" s="1334" customFormat="1" ht="96.75" customHeight="1" thickBot="1" x14ac:dyDescent="0.3">
      <c r="A6" s="1332"/>
      <c r="B6" s="1987"/>
      <c r="C6" s="1988"/>
      <c r="D6" s="1989"/>
      <c r="E6" s="1510"/>
      <c r="F6" s="967" t="s">
        <v>2425</v>
      </c>
      <c r="G6" s="1510"/>
      <c r="H6" s="967" t="s">
        <v>2425</v>
      </c>
      <c r="I6" s="1510"/>
      <c r="J6" s="967" t="s">
        <v>2425</v>
      </c>
      <c r="K6" s="1510"/>
      <c r="L6" s="1510"/>
      <c r="M6" s="1510"/>
      <c r="N6" s="1593"/>
      <c r="O6" s="1510"/>
      <c r="P6" s="1510"/>
      <c r="Q6" s="1510"/>
      <c r="R6" s="1510"/>
      <c r="S6" s="1973"/>
      <c r="T6" s="2002"/>
      <c r="U6" s="1510"/>
      <c r="V6" s="1510"/>
      <c r="W6" s="1510"/>
      <c r="X6" s="1510"/>
      <c r="Y6" s="1510"/>
      <c r="Z6" s="1510"/>
      <c r="AA6" s="1510"/>
      <c r="AB6" s="1510"/>
      <c r="AC6" s="1510"/>
      <c r="AD6" s="1510"/>
      <c r="AE6" s="1998"/>
      <c r="AF6" s="1333"/>
    </row>
    <row r="7" spans="1:32" s="1334" customFormat="1" ht="20.25" customHeight="1" thickBot="1" x14ac:dyDescent="0.3">
      <c r="A7" s="1332"/>
      <c r="B7" s="1990"/>
      <c r="C7" s="1991"/>
      <c r="D7" s="1992"/>
      <c r="E7" s="278" t="s">
        <v>2171</v>
      </c>
      <c r="F7" s="278" t="s">
        <v>2172</v>
      </c>
      <c r="G7" s="278" t="s">
        <v>2173</v>
      </c>
      <c r="H7" s="278" t="s">
        <v>2174</v>
      </c>
      <c r="I7" s="278" t="s">
        <v>2175</v>
      </c>
      <c r="J7" s="278" t="s">
        <v>2176</v>
      </c>
      <c r="K7" s="278" t="s">
        <v>2177</v>
      </c>
      <c r="L7" s="278" t="s">
        <v>2178</v>
      </c>
      <c r="M7" s="278" t="s">
        <v>2179</v>
      </c>
      <c r="N7" s="278" t="s">
        <v>2180</v>
      </c>
      <c r="O7" s="278" t="s">
        <v>2181</v>
      </c>
      <c r="P7" s="278" t="s">
        <v>2182</v>
      </c>
      <c r="Q7" s="278" t="s">
        <v>2183</v>
      </c>
      <c r="R7" s="278" t="s">
        <v>2184</v>
      </c>
      <c r="S7" s="278" t="s">
        <v>2185</v>
      </c>
      <c r="T7" s="278" t="s">
        <v>2186</v>
      </c>
      <c r="U7" s="278" t="s">
        <v>2187</v>
      </c>
      <c r="V7" s="278" t="s">
        <v>2188</v>
      </c>
      <c r="W7" s="278" t="s">
        <v>2265</v>
      </c>
      <c r="X7" s="278" t="s">
        <v>2266</v>
      </c>
      <c r="Y7" s="278" t="s">
        <v>2189</v>
      </c>
      <c r="Z7" s="278" t="s">
        <v>2190</v>
      </c>
      <c r="AA7" s="278" t="s">
        <v>2191</v>
      </c>
      <c r="AB7" s="278" t="s">
        <v>2192</v>
      </c>
      <c r="AC7" s="278" t="s">
        <v>2193</v>
      </c>
      <c r="AD7" s="278" t="s">
        <v>2194</v>
      </c>
      <c r="AE7" s="279" t="s">
        <v>2195</v>
      </c>
      <c r="AF7" s="1333"/>
    </row>
    <row r="8" spans="1:32" s="1334" customFormat="1" ht="35.1" customHeight="1" thickBot="1" x14ac:dyDescent="0.3">
      <c r="A8" s="1332"/>
      <c r="B8" s="96" t="s">
        <v>2171</v>
      </c>
      <c r="C8" s="1197">
        <v>1</v>
      </c>
      <c r="D8" s="1198" t="s">
        <v>2473</v>
      </c>
      <c r="E8" s="651" t="s">
        <v>3274</v>
      </c>
      <c r="F8" s="650" t="s">
        <v>3275</v>
      </c>
      <c r="G8" s="650" t="s">
        <v>3276</v>
      </c>
      <c r="H8" s="650" t="s">
        <v>3277</v>
      </c>
      <c r="I8" s="650" t="s">
        <v>3278</v>
      </c>
      <c r="J8" s="650" t="s">
        <v>3279</v>
      </c>
      <c r="K8" s="650" t="s">
        <v>3280</v>
      </c>
      <c r="L8" s="650" t="s">
        <v>3281</v>
      </c>
      <c r="M8" s="650" t="s">
        <v>3282</v>
      </c>
      <c r="N8" s="650" t="s">
        <v>3283</v>
      </c>
      <c r="O8" s="650" t="s">
        <v>3284</v>
      </c>
      <c r="P8" s="650" t="s">
        <v>3285</v>
      </c>
      <c r="Q8" s="650" t="s">
        <v>3286</v>
      </c>
      <c r="R8" s="650" t="s">
        <v>3287</v>
      </c>
      <c r="S8" s="650" t="s">
        <v>3288</v>
      </c>
      <c r="T8" s="650" t="s">
        <v>3289</v>
      </c>
      <c r="U8" s="650" t="s">
        <v>3290</v>
      </c>
      <c r="V8" s="650" t="s">
        <v>3291</v>
      </c>
      <c r="W8" s="650" t="s">
        <v>3292</v>
      </c>
      <c r="X8" s="650" t="s">
        <v>3293</v>
      </c>
      <c r="Y8" s="650" t="s">
        <v>3294</v>
      </c>
      <c r="Z8" s="650" t="s">
        <v>3295</v>
      </c>
      <c r="AA8" s="650" t="s">
        <v>3296</v>
      </c>
      <c r="AB8" s="650" t="s">
        <v>3297</v>
      </c>
      <c r="AC8" s="650" t="s">
        <v>3298</v>
      </c>
      <c r="AD8" s="650" t="s">
        <v>3299</v>
      </c>
      <c r="AE8" s="1218"/>
      <c r="AF8" s="1333"/>
    </row>
    <row r="9" spans="1:32" s="1334" customFormat="1" ht="13.5" thickBot="1" x14ac:dyDescent="0.3">
      <c r="A9" s="1332"/>
      <c r="B9" s="96" t="s">
        <v>2172</v>
      </c>
      <c r="C9" s="1199"/>
      <c r="D9" s="1200" t="s">
        <v>2474</v>
      </c>
      <c r="E9" s="652" t="s">
        <v>3367</v>
      </c>
      <c r="F9" s="654" t="s">
        <v>3368</v>
      </c>
      <c r="G9" s="654" t="s">
        <v>3369</v>
      </c>
      <c r="H9" s="654" t="s">
        <v>3370</v>
      </c>
      <c r="I9" s="654" t="s">
        <v>3371</v>
      </c>
      <c r="J9" s="654" t="s">
        <v>3372</v>
      </c>
      <c r="K9" s="654" t="s">
        <v>3373</v>
      </c>
      <c r="L9" s="654" t="s">
        <v>3374</v>
      </c>
      <c r="M9" s="654" t="s">
        <v>3375</v>
      </c>
      <c r="N9" s="654" t="s">
        <v>3376</v>
      </c>
      <c r="O9" s="654" t="s">
        <v>3377</v>
      </c>
      <c r="P9" s="654" t="s">
        <v>3378</v>
      </c>
      <c r="Q9" s="654" t="s">
        <v>3379</v>
      </c>
      <c r="R9" s="654" t="s">
        <v>3380</v>
      </c>
      <c r="S9" s="654" t="s">
        <v>3381</v>
      </c>
      <c r="T9" s="654" t="s">
        <v>3382</v>
      </c>
      <c r="U9" s="654" t="s">
        <v>3383</v>
      </c>
      <c r="V9" s="654" t="s">
        <v>3384</v>
      </c>
      <c r="W9" s="654" t="s">
        <v>3385</v>
      </c>
      <c r="X9" s="654" t="s">
        <v>3386</v>
      </c>
      <c r="Y9" s="654" t="s">
        <v>3387</v>
      </c>
      <c r="Z9" s="654" t="s">
        <v>3388</v>
      </c>
      <c r="AA9" s="654" t="s">
        <v>3389</v>
      </c>
      <c r="AB9" s="654" t="s">
        <v>3390</v>
      </c>
      <c r="AC9" s="654" t="s">
        <v>3391</v>
      </c>
      <c r="AD9" s="654" t="s">
        <v>3392</v>
      </c>
      <c r="AE9" s="1219"/>
      <c r="AF9" s="1333"/>
    </row>
    <row r="10" spans="1:32" s="1334" customFormat="1" ht="48" customHeight="1" thickBot="1" x14ac:dyDescent="0.3">
      <c r="A10" s="1332"/>
      <c r="B10" s="96" t="s">
        <v>2173</v>
      </c>
      <c r="C10" s="1197" t="s">
        <v>93</v>
      </c>
      <c r="D10" s="1201" t="s">
        <v>2895</v>
      </c>
      <c r="E10" s="652" t="s">
        <v>3460</v>
      </c>
      <c r="F10" s="654" t="s">
        <v>3461</v>
      </c>
      <c r="G10" s="654" t="s">
        <v>3462</v>
      </c>
      <c r="H10" s="654" t="s">
        <v>3463</v>
      </c>
      <c r="I10" s="654" t="s">
        <v>3464</v>
      </c>
      <c r="J10" s="654" t="s">
        <v>3465</v>
      </c>
      <c r="K10" s="654" t="s">
        <v>3466</v>
      </c>
      <c r="L10" s="654" t="s">
        <v>3467</v>
      </c>
      <c r="M10" s="654" t="s">
        <v>3468</v>
      </c>
      <c r="N10" s="654" t="s">
        <v>3469</v>
      </c>
      <c r="O10" s="654" t="s">
        <v>3470</v>
      </c>
      <c r="P10" s="654" t="s">
        <v>3471</v>
      </c>
      <c r="Q10" s="654" t="s">
        <v>3472</v>
      </c>
      <c r="R10" s="654" t="s">
        <v>3473</v>
      </c>
      <c r="S10" s="654" t="s">
        <v>3474</v>
      </c>
      <c r="T10" s="654" t="s">
        <v>3475</v>
      </c>
      <c r="U10" s="654" t="s">
        <v>3476</v>
      </c>
      <c r="V10" s="654" t="s">
        <v>3477</v>
      </c>
      <c r="W10" s="654" t="s">
        <v>3478</v>
      </c>
      <c r="X10" s="654" t="s">
        <v>3479</v>
      </c>
      <c r="Y10" s="661"/>
      <c r="Z10" s="661"/>
      <c r="AA10" s="654" t="s">
        <v>3482</v>
      </c>
      <c r="AB10" s="654" t="s">
        <v>3483</v>
      </c>
      <c r="AC10" s="654" t="s">
        <v>3484</v>
      </c>
      <c r="AD10" s="654" t="s">
        <v>3485</v>
      </c>
      <c r="AE10" s="1219"/>
      <c r="AF10" s="1333"/>
    </row>
    <row r="11" spans="1:32" s="1334" customFormat="1" ht="35.1" customHeight="1" thickBot="1" x14ac:dyDescent="0.3">
      <c r="A11" s="1332"/>
      <c r="B11" s="659" t="s">
        <v>2174</v>
      </c>
      <c r="C11" s="1197" t="s">
        <v>94</v>
      </c>
      <c r="D11" s="1202" t="s">
        <v>2475</v>
      </c>
      <c r="E11" s="652" t="s">
        <v>3553</v>
      </c>
      <c r="F11" s="654" t="s">
        <v>3554</v>
      </c>
      <c r="G11" s="654" t="s">
        <v>3555</v>
      </c>
      <c r="H11" s="654" t="s">
        <v>3556</v>
      </c>
      <c r="I11" s="654" t="s">
        <v>3557</v>
      </c>
      <c r="J11" s="654" t="s">
        <v>3558</v>
      </c>
      <c r="K11" s="1186"/>
      <c r="L11" s="1186"/>
      <c r="M11" s="1186"/>
      <c r="N11" s="1186"/>
      <c r="O11" s="654" t="s">
        <v>3563</v>
      </c>
      <c r="P11" s="1186"/>
      <c r="Q11" s="1186"/>
      <c r="R11" s="1186"/>
      <c r="S11" s="1186"/>
      <c r="T11" s="1186"/>
      <c r="U11" s="653"/>
      <c r="V11" s="1186"/>
      <c r="W11" s="1186"/>
      <c r="X11" s="1186"/>
      <c r="Y11" s="654" t="s">
        <v>3572</v>
      </c>
      <c r="Z11" s="654" t="s">
        <v>3573</v>
      </c>
      <c r="AA11" s="1186"/>
      <c r="AB11" s="1186"/>
      <c r="AC11" s="1186"/>
      <c r="AD11" s="1186"/>
      <c r="AE11" s="1219"/>
      <c r="AF11" s="1333"/>
    </row>
    <row r="12" spans="1:32" s="1334" customFormat="1" ht="26.25" thickBot="1" x14ac:dyDescent="0.3">
      <c r="A12" s="1332"/>
      <c r="B12" s="659" t="s">
        <v>2175</v>
      </c>
      <c r="C12" s="1203" t="s">
        <v>2426</v>
      </c>
      <c r="D12" s="1204" t="s">
        <v>2476</v>
      </c>
      <c r="E12" s="652" t="s">
        <v>3643</v>
      </c>
      <c r="F12" s="654" t="s">
        <v>3644</v>
      </c>
      <c r="G12" s="654" t="s">
        <v>3645</v>
      </c>
      <c r="H12" s="654" t="s">
        <v>3646</v>
      </c>
      <c r="I12" s="654" t="s">
        <v>3647</v>
      </c>
      <c r="J12" s="654" t="s">
        <v>3648</v>
      </c>
      <c r="K12" s="661"/>
      <c r="L12" s="661"/>
      <c r="M12" s="661"/>
      <c r="N12" s="661"/>
      <c r="O12" s="654" t="s">
        <v>3653</v>
      </c>
      <c r="P12" s="1186"/>
      <c r="Q12" s="654" t="s">
        <v>3655</v>
      </c>
      <c r="R12" s="654" t="s">
        <v>3656</v>
      </c>
      <c r="S12" s="661"/>
      <c r="T12" s="1186"/>
      <c r="U12" s="1186"/>
      <c r="V12" s="1186"/>
      <c r="W12" s="1186"/>
      <c r="X12" s="661"/>
      <c r="Y12" s="1186"/>
      <c r="Z12" s="1220"/>
      <c r="AA12" s="661"/>
      <c r="AB12" s="661"/>
      <c r="AC12" s="661"/>
      <c r="AD12" s="661"/>
      <c r="AE12" s="1219"/>
      <c r="AF12" s="1333"/>
    </row>
    <row r="13" spans="1:32" s="1334" customFormat="1" ht="26.25" thickBot="1" x14ac:dyDescent="0.3">
      <c r="A13" s="1332"/>
      <c r="B13" s="659" t="s">
        <v>2176</v>
      </c>
      <c r="C13" s="1203" t="s">
        <v>2427</v>
      </c>
      <c r="D13" s="1205" t="s">
        <v>2477</v>
      </c>
      <c r="E13" s="652" t="s">
        <v>3736</v>
      </c>
      <c r="F13" s="654" t="s">
        <v>3737</v>
      </c>
      <c r="G13" s="654" t="s">
        <v>3738</v>
      </c>
      <c r="H13" s="654" t="s">
        <v>3739</v>
      </c>
      <c r="I13" s="654" t="s">
        <v>3740</v>
      </c>
      <c r="J13" s="654" t="s">
        <v>3741</v>
      </c>
      <c r="K13" s="661"/>
      <c r="L13" s="661"/>
      <c r="M13" s="661"/>
      <c r="N13" s="661"/>
      <c r="O13" s="654" t="s">
        <v>3746</v>
      </c>
      <c r="P13" s="661"/>
      <c r="Q13" s="654" t="s">
        <v>3748</v>
      </c>
      <c r="R13" s="654" t="s">
        <v>3749</v>
      </c>
      <c r="S13" s="661"/>
      <c r="T13" s="1186"/>
      <c r="U13" s="1186"/>
      <c r="V13" s="1186"/>
      <c r="W13" s="1186"/>
      <c r="X13" s="661"/>
      <c r="Y13" s="1186"/>
      <c r="Z13" s="1220"/>
      <c r="AA13" s="661"/>
      <c r="AB13" s="661"/>
      <c r="AC13" s="661"/>
      <c r="AD13" s="661"/>
      <c r="AE13" s="1219"/>
      <c r="AF13" s="1333"/>
    </row>
    <row r="14" spans="1:32" s="1334" customFormat="1" ht="42.75" customHeight="1" thickBot="1" x14ac:dyDescent="0.3">
      <c r="A14" s="1332"/>
      <c r="B14" s="659" t="s">
        <v>2177</v>
      </c>
      <c r="C14" s="1203" t="s">
        <v>2428</v>
      </c>
      <c r="D14" s="1205" t="s">
        <v>2896</v>
      </c>
      <c r="E14" s="1188"/>
      <c r="F14" s="1186"/>
      <c r="G14" s="1186"/>
      <c r="H14" s="1186"/>
      <c r="I14" s="1186"/>
      <c r="J14" s="1186"/>
      <c r="K14" s="661"/>
      <c r="L14" s="661"/>
      <c r="M14" s="661"/>
      <c r="N14" s="661"/>
      <c r="O14" s="1186"/>
      <c r="P14" s="1186"/>
      <c r="Q14" s="654" t="s">
        <v>3841</v>
      </c>
      <c r="R14" s="654" t="s">
        <v>3842</v>
      </c>
      <c r="S14" s="661"/>
      <c r="T14" s="661"/>
      <c r="U14" s="661"/>
      <c r="V14" s="661"/>
      <c r="W14" s="661"/>
      <c r="X14" s="661"/>
      <c r="Y14" s="661"/>
      <c r="Z14" s="661"/>
      <c r="AA14" s="661"/>
      <c r="AB14" s="661"/>
      <c r="AC14" s="661"/>
      <c r="AD14" s="661"/>
      <c r="AE14" s="1219"/>
      <c r="AF14" s="1333"/>
    </row>
    <row r="15" spans="1:32" s="1334" customFormat="1" ht="42.75" customHeight="1" thickBot="1" x14ac:dyDescent="0.3">
      <c r="A15" s="1332"/>
      <c r="B15" s="659" t="s">
        <v>2178</v>
      </c>
      <c r="C15" s="1203" t="s">
        <v>2429</v>
      </c>
      <c r="D15" s="1206" t="s">
        <v>2897</v>
      </c>
      <c r="E15" s="1188"/>
      <c r="F15" s="1186"/>
      <c r="G15" s="1186"/>
      <c r="H15" s="1186"/>
      <c r="I15" s="1186"/>
      <c r="J15" s="1186"/>
      <c r="K15" s="661"/>
      <c r="L15" s="661"/>
      <c r="M15" s="661"/>
      <c r="N15" s="661"/>
      <c r="O15" s="1186"/>
      <c r="P15" s="1186"/>
      <c r="Q15" s="654" t="s">
        <v>3934</v>
      </c>
      <c r="R15" s="654" t="s">
        <v>3935</v>
      </c>
      <c r="S15" s="661"/>
      <c r="T15" s="1186"/>
      <c r="U15" s="1186"/>
      <c r="V15" s="1186"/>
      <c r="W15" s="1186"/>
      <c r="X15" s="661"/>
      <c r="Y15" s="661"/>
      <c r="Z15" s="1186"/>
      <c r="AA15" s="661"/>
      <c r="AB15" s="661"/>
      <c r="AC15" s="661"/>
      <c r="AD15" s="661"/>
      <c r="AE15" s="1219"/>
      <c r="AF15" s="1333"/>
    </row>
    <row r="16" spans="1:32" s="1334" customFormat="1" ht="13.5" thickBot="1" x14ac:dyDescent="0.3">
      <c r="A16" s="1332"/>
      <c r="B16" s="663" t="s">
        <v>2179</v>
      </c>
      <c r="C16" s="1207" t="s">
        <v>95</v>
      </c>
      <c r="D16" s="1208" t="s">
        <v>2478</v>
      </c>
      <c r="E16" s="652" t="s">
        <v>4015</v>
      </c>
      <c r="F16" s="654" t="s">
        <v>4016</v>
      </c>
      <c r="G16" s="654" t="s">
        <v>4017</v>
      </c>
      <c r="H16" s="654" t="s">
        <v>4018</v>
      </c>
      <c r="I16" s="654" t="s">
        <v>4019</v>
      </c>
      <c r="J16" s="654" t="s">
        <v>4020</v>
      </c>
      <c r="K16" s="654" t="s">
        <v>4021</v>
      </c>
      <c r="L16" s="654" t="s">
        <v>4022</v>
      </c>
      <c r="M16" s="654" t="s">
        <v>4023</v>
      </c>
      <c r="N16" s="654" t="s">
        <v>4024</v>
      </c>
      <c r="O16" s="654" t="s">
        <v>4025</v>
      </c>
      <c r="P16" s="654" t="s">
        <v>4026</v>
      </c>
      <c r="Q16" s="654" t="s">
        <v>4027</v>
      </c>
      <c r="R16" s="654" t="s">
        <v>4028</v>
      </c>
      <c r="S16" s="654" t="s">
        <v>9566</v>
      </c>
      <c r="T16" s="654" t="s">
        <v>4029</v>
      </c>
      <c r="U16" s="654" t="s">
        <v>4030</v>
      </c>
      <c r="V16" s="654" t="s">
        <v>4031</v>
      </c>
      <c r="W16" s="654" t="s">
        <v>4032</v>
      </c>
      <c r="X16" s="654" t="s">
        <v>4033</v>
      </c>
      <c r="Y16" s="661"/>
      <c r="Z16" s="661"/>
      <c r="AA16" s="654" t="s">
        <v>4036</v>
      </c>
      <c r="AB16" s="654" t="s">
        <v>4037</v>
      </c>
      <c r="AC16" s="654" t="s">
        <v>4038</v>
      </c>
      <c r="AD16" s="654" t="s">
        <v>4039</v>
      </c>
      <c r="AE16" s="1219"/>
      <c r="AF16" s="1333"/>
    </row>
    <row r="17" spans="1:32" s="1334" customFormat="1" ht="13.5" thickBot="1" x14ac:dyDescent="0.3">
      <c r="A17" s="1332"/>
      <c r="B17" s="659" t="s">
        <v>2180</v>
      </c>
      <c r="C17" s="1203" t="s">
        <v>96</v>
      </c>
      <c r="D17" s="1208" t="s">
        <v>2898</v>
      </c>
      <c r="E17" s="652" t="s">
        <v>4106</v>
      </c>
      <c r="F17" s="654" t="s">
        <v>4107</v>
      </c>
      <c r="G17" s="654" t="s">
        <v>4108</v>
      </c>
      <c r="H17" s="654" t="s">
        <v>4109</v>
      </c>
      <c r="I17" s="654" t="s">
        <v>4110</v>
      </c>
      <c r="J17" s="654" t="s">
        <v>4111</v>
      </c>
      <c r="K17" s="654" t="s">
        <v>4112</v>
      </c>
      <c r="L17" s="654" t="s">
        <v>4113</v>
      </c>
      <c r="M17" s="654" t="s">
        <v>4114</v>
      </c>
      <c r="N17" s="654" t="s">
        <v>4115</v>
      </c>
      <c r="O17" s="654" t="s">
        <v>4116</v>
      </c>
      <c r="P17" s="654" t="s">
        <v>4117</v>
      </c>
      <c r="Q17" s="654" t="s">
        <v>4118</v>
      </c>
      <c r="R17" s="654" t="s">
        <v>4119</v>
      </c>
      <c r="S17" s="654" t="s">
        <v>9567</v>
      </c>
      <c r="T17" s="654" t="s">
        <v>4120</v>
      </c>
      <c r="U17" s="654" t="s">
        <v>4121</v>
      </c>
      <c r="V17" s="654" t="s">
        <v>4122</v>
      </c>
      <c r="W17" s="654" t="s">
        <v>4123</v>
      </c>
      <c r="X17" s="654" t="s">
        <v>4124</v>
      </c>
      <c r="Y17" s="661"/>
      <c r="Z17" s="661"/>
      <c r="AA17" s="654" t="s">
        <v>4127</v>
      </c>
      <c r="AB17" s="654" t="s">
        <v>4128</v>
      </c>
      <c r="AC17" s="654" t="s">
        <v>4129</v>
      </c>
      <c r="AD17" s="654" t="s">
        <v>4130</v>
      </c>
      <c r="AE17" s="1219"/>
      <c r="AF17" s="1333"/>
    </row>
    <row r="18" spans="1:32" s="1334" customFormat="1" ht="13.5" thickBot="1" x14ac:dyDescent="0.3">
      <c r="A18" s="1332"/>
      <c r="B18" s="659" t="s">
        <v>2181</v>
      </c>
      <c r="C18" s="1203" t="s">
        <v>1203</v>
      </c>
      <c r="D18" s="1208" t="s">
        <v>2292</v>
      </c>
      <c r="E18" s="652" t="s">
        <v>4196</v>
      </c>
      <c r="F18" s="654" t="s">
        <v>4197</v>
      </c>
      <c r="G18" s="654" t="s">
        <v>4198</v>
      </c>
      <c r="H18" s="654" t="s">
        <v>4199</v>
      </c>
      <c r="I18" s="654" t="s">
        <v>4200</v>
      </c>
      <c r="J18" s="654" t="s">
        <v>4201</v>
      </c>
      <c r="K18" s="654" t="s">
        <v>4202</v>
      </c>
      <c r="L18" s="654" t="s">
        <v>4203</v>
      </c>
      <c r="M18" s="654" t="s">
        <v>4204</v>
      </c>
      <c r="N18" s="654" t="s">
        <v>4205</v>
      </c>
      <c r="O18" s="654" t="s">
        <v>4206</v>
      </c>
      <c r="P18" s="654" t="s">
        <v>4207</v>
      </c>
      <c r="Q18" s="654" t="s">
        <v>4208</v>
      </c>
      <c r="R18" s="654" t="s">
        <v>4209</v>
      </c>
      <c r="S18" s="654" t="s">
        <v>9568</v>
      </c>
      <c r="T18" s="654" t="s">
        <v>4210</v>
      </c>
      <c r="U18" s="654" t="s">
        <v>4211</v>
      </c>
      <c r="V18" s="654" t="s">
        <v>4212</v>
      </c>
      <c r="W18" s="654" t="s">
        <v>4213</v>
      </c>
      <c r="X18" s="654" t="s">
        <v>4214</v>
      </c>
      <c r="Y18" s="661"/>
      <c r="Z18" s="661"/>
      <c r="AA18" s="654" t="s">
        <v>4217</v>
      </c>
      <c r="AB18" s="654" t="s">
        <v>4218</v>
      </c>
      <c r="AC18" s="654" t="s">
        <v>4219</v>
      </c>
      <c r="AD18" s="654" t="s">
        <v>4220</v>
      </c>
      <c r="AE18" s="1219"/>
      <c r="AF18" s="1333"/>
    </row>
    <row r="19" spans="1:32" s="1334" customFormat="1" ht="13.5" thickBot="1" x14ac:dyDescent="0.3">
      <c r="A19" s="1332"/>
      <c r="B19" s="659" t="s">
        <v>2182</v>
      </c>
      <c r="C19" s="1203" t="s">
        <v>1205</v>
      </c>
      <c r="D19" s="1208" t="s">
        <v>2479</v>
      </c>
      <c r="E19" s="652" t="s">
        <v>4286</v>
      </c>
      <c r="F19" s="654" t="s">
        <v>4287</v>
      </c>
      <c r="G19" s="654" t="s">
        <v>4288</v>
      </c>
      <c r="H19" s="654" t="s">
        <v>4289</v>
      </c>
      <c r="I19" s="654" t="s">
        <v>4290</v>
      </c>
      <c r="J19" s="654" t="s">
        <v>4291</v>
      </c>
      <c r="K19" s="654" t="s">
        <v>4292</v>
      </c>
      <c r="L19" s="654" t="s">
        <v>4293</v>
      </c>
      <c r="M19" s="654" t="s">
        <v>4294</v>
      </c>
      <c r="N19" s="654" t="s">
        <v>4295</v>
      </c>
      <c r="O19" s="654" t="s">
        <v>4296</v>
      </c>
      <c r="P19" s="654" t="s">
        <v>4297</v>
      </c>
      <c r="Q19" s="654" t="s">
        <v>4298</v>
      </c>
      <c r="R19" s="654" t="s">
        <v>4299</v>
      </c>
      <c r="S19" s="654" t="s">
        <v>9569</v>
      </c>
      <c r="T19" s="654" t="s">
        <v>4300</v>
      </c>
      <c r="U19" s="654" t="s">
        <v>4301</v>
      </c>
      <c r="V19" s="654" t="s">
        <v>4302</v>
      </c>
      <c r="W19" s="654" t="s">
        <v>4303</v>
      </c>
      <c r="X19" s="654" t="s">
        <v>4304</v>
      </c>
      <c r="Y19" s="661"/>
      <c r="Z19" s="661"/>
      <c r="AA19" s="654" t="s">
        <v>4307</v>
      </c>
      <c r="AB19" s="654" t="s">
        <v>4308</v>
      </c>
      <c r="AC19" s="654" t="s">
        <v>4309</v>
      </c>
      <c r="AD19" s="654" t="s">
        <v>4310</v>
      </c>
      <c r="AE19" s="1219"/>
      <c r="AF19" s="1333"/>
    </row>
    <row r="20" spans="1:32" s="1334" customFormat="1" ht="13.5" thickBot="1" x14ac:dyDescent="0.3">
      <c r="A20" s="1332"/>
      <c r="B20" s="659" t="s">
        <v>2183</v>
      </c>
      <c r="C20" s="1203" t="s">
        <v>1207</v>
      </c>
      <c r="D20" s="1208" t="s">
        <v>2480</v>
      </c>
      <c r="E20" s="652" t="s">
        <v>4377</v>
      </c>
      <c r="F20" s="654" t="s">
        <v>4378</v>
      </c>
      <c r="G20" s="654" t="s">
        <v>4379</v>
      </c>
      <c r="H20" s="654" t="s">
        <v>4380</v>
      </c>
      <c r="I20" s="654" t="s">
        <v>4381</v>
      </c>
      <c r="J20" s="654" t="s">
        <v>4382</v>
      </c>
      <c r="K20" s="654" t="s">
        <v>4383</v>
      </c>
      <c r="L20" s="654" t="s">
        <v>4384</v>
      </c>
      <c r="M20" s="654" t="s">
        <v>4385</v>
      </c>
      <c r="N20" s="654" t="s">
        <v>4386</v>
      </c>
      <c r="O20" s="654" t="s">
        <v>4387</v>
      </c>
      <c r="P20" s="654" t="s">
        <v>4388</v>
      </c>
      <c r="Q20" s="654" t="s">
        <v>4389</v>
      </c>
      <c r="R20" s="654" t="s">
        <v>4390</v>
      </c>
      <c r="S20" s="654" t="s">
        <v>9570</v>
      </c>
      <c r="T20" s="654" t="s">
        <v>4391</v>
      </c>
      <c r="U20" s="654" t="s">
        <v>4392</v>
      </c>
      <c r="V20" s="654" t="s">
        <v>4393</v>
      </c>
      <c r="W20" s="654" t="s">
        <v>4394</v>
      </c>
      <c r="X20" s="654" t="s">
        <v>4395</v>
      </c>
      <c r="Y20" s="661"/>
      <c r="Z20" s="661"/>
      <c r="AA20" s="654" t="s">
        <v>4398</v>
      </c>
      <c r="AB20" s="654" t="s">
        <v>4399</v>
      </c>
      <c r="AC20" s="654" t="s">
        <v>4400</v>
      </c>
      <c r="AD20" s="654" t="s">
        <v>4401</v>
      </c>
      <c r="AE20" s="1219"/>
      <c r="AF20" s="1333"/>
    </row>
    <row r="21" spans="1:32" s="1334" customFormat="1" ht="13.5" thickBot="1" x14ac:dyDescent="0.3">
      <c r="A21" s="1332"/>
      <c r="B21" s="659" t="s">
        <v>2184</v>
      </c>
      <c r="C21" s="1209" t="s">
        <v>97</v>
      </c>
      <c r="D21" s="1202" t="s">
        <v>2481</v>
      </c>
      <c r="E21" s="652" t="s">
        <v>4468</v>
      </c>
      <c r="F21" s="654" t="s">
        <v>4469</v>
      </c>
      <c r="G21" s="654" t="s">
        <v>4470</v>
      </c>
      <c r="H21" s="654" t="s">
        <v>4471</v>
      </c>
      <c r="I21" s="654" t="s">
        <v>4472</v>
      </c>
      <c r="J21" s="654" t="s">
        <v>4473</v>
      </c>
      <c r="K21" s="661"/>
      <c r="L21" s="661"/>
      <c r="M21" s="661"/>
      <c r="N21" s="661"/>
      <c r="O21" s="654" t="s">
        <v>4478</v>
      </c>
      <c r="P21" s="661"/>
      <c r="Q21" s="661"/>
      <c r="R21" s="661"/>
      <c r="S21" s="661"/>
      <c r="T21" s="661"/>
      <c r="U21" s="661"/>
      <c r="V21" s="661"/>
      <c r="W21" s="661"/>
      <c r="X21" s="661"/>
      <c r="Y21" s="661"/>
      <c r="Z21" s="661"/>
      <c r="AA21" s="661"/>
      <c r="AB21" s="661"/>
      <c r="AC21" s="661"/>
      <c r="AD21" s="661"/>
      <c r="AE21" s="1219"/>
      <c r="AF21" s="1333"/>
    </row>
    <row r="22" spans="1:32" s="1334" customFormat="1" ht="13.5" thickBot="1" x14ac:dyDescent="0.3">
      <c r="A22" s="1332"/>
      <c r="B22" s="94" t="s">
        <v>2185</v>
      </c>
      <c r="C22" s="1207" t="s">
        <v>225</v>
      </c>
      <c r="D22" s="1210" t="s">
        <v>2430</v>
      </c>
      <c r="E22" s="652" t="s">
        <v>4561</v>
      </c>
      <c r="F22" s="654" t="s">
        <v>4562</v>
      </c>
      <c r="G22" s="654" t="s">
        <v>4563</v>
      </c>
      <c r="H22" s="654" t="s">
        <v>4564</v>
      </c>
      <c r="I22" s="654" t="s">
        <v>4565</v>
      </c>
      <c r="J22" s="654" t="s">
        <v>4566</v>
      </c>
      <c r="K22" s="661"/>
      <c r="L22" s="661"/>
      <c r="M22" s="661"/>
      <c r="N22" s="661"/>
      <c r="O22" s="654" t="s">
        <v>4571</v>
      </c>
      <c r="P22" s="661"/>
      <c r="Q22" s="661"/>
      <c r="R22" s="661"/>
      <c r="S22" s="661"/>
      <c r="T22" s="661"/>
      <c r="U22" s="661"/>
      <c r="V22" s="661"/>
      <c r="W22" s="661"/>
      <c r="X22" s="661"/>
      <c r="Y22" s="661"/>
      <c r="Z22" s="661"/>
      <c r="AA22" s="661"/>
      <c r="AB22" s="661"/>
      <c r="AC22" s="661"/>
      <c r="AD22" s="661"/>
      <c r="AE22" s="1219"/>
      <c r="AF22" s="1333"/>
    </row>
    <row r="23" spans="1:32" s="1334" customFormat="1" ht="13.5" thickBot="1" x14ac:dyDescent="0.3">
      <c r="A23" s="1332"/>
      <c r="B23" s="94" t="s">
        <v>2186</v>
      </c>
      <c r="C23" s="1203" t="s">
        <v>219</v>
      </c>
      <c r="D23" s="1211" t="s">
        <v>2431</v>
      </c>
      <c r="E23" s="652" t="s">
        <v>4654</v>
      </c>
      <c r="F23" s="654" t="s">
        <v>4655</v>
      </c>
      <c r="G23" s="654" t="s">
        <v>4656</v>
      </c>
      <c r="H23" s="654" t="s">
        <v>4657</v>
      </c>
      <c r="I23" s="654" t="s">
        <v>4658</v>
      </c>
      <c r="J23" s="654" t="s">
        <v>4659</v>
      </c>
      <c r="K23" s="661"/>
      <c r="L23" s="661"/>
      <c r="M23" s="661"/>
      <c r="N23" s="661"/>
      <c r="O23" s="654" t="s">
        <v>4664</v>
      </c>
      <c r="P23" s="661"/>
      <c r="Q23" s="661"/>
      <c r="R23" s="661"/>
      <c r="S23" s="661"/>
      <c r="T23" s="661"/>
      <c r="U23" s="661"/>
      <c r="V23" s="661"/>
      <c r="W23" s="661"/>
      <c r="X23" s="661"/>
      <c r="Y23" s="661"/>
      <c r="Z23" s="661"/>
      <c r="AA23" s="661"/>
      <c r="AB23" s="661"/>
      <c r="AC23" s="661"/>
      <c r="AD23" s="661"/>
      <c r="AE23" s="1219"/>
      <c r="AF23" s="1333"/>
    </row>
    <row r="24" spans="1:32" s="1334" customFormat="1" ht="39.75" customHeight="1" thickBot="1" x14ac:dyDescent="0.3">
      <c r="A24" s="1332"/>
      <c r="B24" s="94" t="s">
        <v>2187</v>
      </c>
      <c r="C24" s="1212" t="s">
        <v>2432</v>
      </c>
      <c r="D24" s="1213" t="s">
        <v>2433</v>
      </c>
      <c r="E24" s="652" t="s">
        <v>4747</v>
      </c>
      <c r="F24" s="654" t="s">
        <v>4748</v>
      </c>
      <c r="G24" s="654" t="s">
        <v>4749</v>
      </c>
      <c r="H24" s="654" t="s">
        <v>4750</v>
      </c>
      <c r="I24" s="654" t="s">
        <v>4751</v>
      </c>
      <c r="J24" s="654" t="s">
        <v>4752</v>
      </c>
      <c r="K24" s="661"/>
      <c r="L24" s="661"/>
      <c r="M24" s="661"/>
      <c r="N24" s="661"/>
      <c r="O24" s="661"/>
      <c r="P24" s="661"/>
      <c r="Q24" s="661"/>
      <c r="R24" s="661"/>
      <c r="S24" s="661"/>
      <c r="T24" s="661"/>
      <c r="U24" s="661"/>
      <c r="V24" s="661"/>
      <c r="W24" s="661"/>
      <c r="X24" s="661"/>
      <c r="Y24" s="661"/>
      <c r="Z24" s="661"/>
      <c r="AA24" s="661"/>
      <c r="AB24" s="661"/>
      <c r="AC24" s="661"/>
      <c r="AD24" s="661"/>
      <c r="AE24" s="1219"/>
      <c r="AF24" s="1333"/>
    </row>
    <row r="25" spans="1:32" s="1334" customFormat="1" ht="35.1" customHeight="1" thickBot="1" x14ac:dyDescent="0.3">
      <c r="A25" s="1332"/>
      <c r="B25" s="664" t="s">
        <v>2188</v>
      </c>
      <c r="C25" s="1197" t="s">
        <v>99</v>
      </c>
      <c r="D25" s="1201" t="s">
        <v>2482</v>
      </c>
      <c r="E25" s="662"/>
      <c r="F25" s="661"/>
      <c r="G25" s="661"/>
      <c r="H25" s="661"/>
      <c r="I25" s="661"/>
      <c r="J25" s="661"/>
      <c r="K25" s="661"/>
      <c r="L25" s="661"/>
      <c r="M25" s="661"/>
      <c r="N25" s="661"/>
      <c r="O25" s="654" t="s">
        <v>4850</v>
      </c>
      <c r="P25" s="661"/>
      <c r="Q25" s="654" t="s">
        <v>4852</v>
      </c>
      <c r="R25" s="654" t="s">
        <v>4853</v>
      </c>
      <c r="S25" s="654" t="s">
        <v>4854</v>
      </c>
      <c r="T25" s="654" t="s">
        <v>4855</v>
      </c>
      <c r="U25" s="654" t="s">
        <v>4856</v>
      </c>
      <c r="V25" s="654" t="s">
        <v>4857</v>
      </c>
      <c r="W25" s="654" t="s">
        <v>4858</v>
      </c>
      <c r="X25" s="654" t="s">
        <v>4859</v>
      </c>
      <c r="Y25" s="661"/>
      <c r="Z25" s="661"/>
      <c r="AA25" s="654" t="s">
        <v>4862</v>
      </c>
      <c r="AB25" s="654" t="s">
        <v>4863</v>
      </c>
      <c r="AC25" s="654" t="s">
        <v>4864</v>
      </c>
      <c r="AD25" s="654" t="s">
        <v>4865</v>
      </c>
      <c r="AE25" s="655" t="s">
        <v>4866</v>
      </c>
      <c r="AF25" s="1333"/>
    </row>
    <row r="26" spans="1:32" s="1334" customFormat="1" ht="13.5" thickBot="1" x14ac:dyDescent="0.3">
      <c r="A26" s="1332"/>
      <c r="B26" s="94" t="s">
        <v>2265</v>
      </c>
      <c r="C26" s="1207" t="s">
        <v>100</v>
      </c>
      <c r="D26" s="1210" t="s">
        <v>2434</v>
      </c>
      <c r="E26" s="662"/>
      <c r="F26" s="661"/>
      <c r="G26" s="661"/>
      <c r="H26" s="661"/>
      <c r="I26" s="661"/>
      <c r="J26" s="661"/>
      <c r="K26" s="661"/>
      <c r="L26" s="661"/>
      <c r="M26" s="661"/>
      <c r="N26" s="661"/>
      <c r="O26" s="654" t="s">
        <v>4943</v>
      </c>
      <c r="P26" s="661"/>
      <c r="Q26" s="661"/>
      <c r="R26" s="661"/>
      <c r="S26" s="661"/>
      <c r="T26" s="661"/>
      <c r="U26" s="661"/>
      <c r="V26" s="661"/>
      <c r="W26" s="661"/>
      <c r="X26" s="661"/>
      <c r="Y26" s="661"/>
      <c r="Z26" s="661"/>
      <c r="AA26" s="661"/>
      <c r="AB26" s="661"/>
      <c r="AC26" s="661"/>
      <c r="AD26" s="661"/>
      <c r="AE26" s="1219"/>
      <c r="AF26" s="1333"/>
    </row>
    <row r="27" spans="1:32" s="1334" customFormat="1" ht="13.5" thickBot="1" x14ac:dyDescent="0.3">
      <c r="A27" s="1332"/>
      <c r="B27" s="94" t="s">
        <v>2266</v>
      </c>
      <c r="C27" s="1203" t="s">
        <v>101</v>
      </c>
      <c r="D27" s="1211" t="s">
        <v>2435</v>
      </c>
      <c r="E27" s="662"/>
      <c r="F27" s="661"/>
      <c r="G27" s="661"/>
      <c r="H27" s="661"/>
      <c r="I27" s="661"/>
      <c r="J27" s="661"/>
      <c r="K27" s="661"/>
      <c r="L27" s="661"/>
      <c r="M27" s="661"/>
      <c r="N27" s="661"/>
      <c r="O27" s="654" t="s">
        <v>5032</v>
      </c>
      <c r="P27" s="661"/>
      <c r="Q27" s="661"/>
      <c r="R27" s="661"/>
      <c r="S27" s="661"/>
      <c r="T27" s="661"/>
      <c r="U27" s="661"/>
      <c r="V27" s="661"/>
      <c r="W27" s="661"/>
      <c r="X27" s="661"/>
      <c r="Y27" s="661"/>
      <c r="Z27" s="661"/>
      <c r="AA27" s="661"/>
      <c r="AB27" s="661"/>
      <c r="AC27" s="661"/>
      <c r="AD27" s="661"/>
      <c r="AE27" s="1219"/>
      <c r="AF27" s="1333"/>
    </row>
    <row r="28" spans="1:32" s="1334" customFormat="1" ht="13.5" thickBot="1" x14ac:dyDescent="0.3">
      <c r="A28" s="1216"/>
      <c r="B28" s="97" t="s">
        <v>2189</v>
      </c>
      <c r="C28" s="1214" t="s">
        <v>162</v>
      </c>
      <c r="D28" s="1215" t="s">
        <v>2436</v>
      </c>
      <c r="E28" s="667"/>
      <c r="F28" s="666"/>
      <c r="G28" s="666"/>
      <c r="H28" s="666"/>
      <c r="I28" s="666"/>
      <c r="J28" s="666"/>
      <c r="K28" s="666"/>
      <c r="L28" s="666"/>
      <c r="M28" s="666"/>
      <c r="N28" s="666"/>
      <c r="O28" s="657" t="s">
        <v>5119</v>
      </c>
      <c r="P28" s="666"/>
      <c r="Q28" s="666"/>
      <c r="R28" s="666"/>
      <c r="S28" s="666"/>
      <c r="T28" s="666"/>
      <c r="U28" s="666"/>
      <c r="V28" s="666"/>
      <c r="W28" s="666"/>
      <c r="X28" s="666"/>
      <c r="Y28" s="666"/>
      <c r="Z28" s="666"/>
      <c r="AA28" s="666"/>
      <c r="AB28" s="666"/>
      <c r="AC28" s="666"/>
      <c r="AD28" s="666"/>
      <c r="AE28" s="1221"/>
      <c r="AF28" s="1333"/>
    </row>
  </sheetData>
  <mergeCells count="29">
    <mergeCell ref="AA5:AA6"/>
    <mergeCell ref="AB5:AB6"/>
    <mergeCell ref="S4:S6"/>
    <mergeCell ref="T4:T6"/>
    <mergeCell ref="X5:X6"/>
    <mergeCell ref="Y5:Y6"/>
    <mergeCell ref="Z5:Z6"/>
    <mergeCell ref="M5:M6"/>
    <mergeCell ref="N5:N6"/>
    <mergeCell ref="Q5:Q6"/>
    <mergeCell ref="O4:O6"/>
    <mergeCell ref="P4:P6"/>
    <mergeCell ref="Q4:R4"/>
    <mergeCell ref="B4:D7"/>
    <mergeCell ref="E4:N4"/>
    <mergeCell ref="B2:AE2"/>
    <mergeCell ref="U4:AC4"/>
    <mergeCell ref="R5:R6"/>
    <mergeCell ref="U5:U6"/>
    <mergeCell ref="V5:V6"/>
    <mergeCell ref="W5:W6"/>
    <mergeCell ref="AC5:AC6"/>
    <mergeCell ref="AD4:AD6"/>
    <mergeCell ref="AE4:AE6"/>
    <mergeCell ref="E5:E6"/>
    <mergeCell ref="G5:G6"/>
    <mergeCell ref="I5:I6"/>
    <mergeCell ref="K5:K6"/>
    <mergeCell ref="L5:L6"/>
  </mergeCells>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
  <sheetViews>
    <sheetView showGridLines="0" zoomScaleNormal="100" zoomScaleSheetLayoutView="100" workbookViewId="0">
      <selection activeCell="D14" sqref="D14"/>
    </sheetView>
  </sheetViews>
  <sheetFormatPr defaultColWidth="11.42578125" defaultRowHeight="12.75" x14ac:dyDescent="0.2"/>
  <cols>
    <col min="1" max="1" width="2.85546875" style="602" customWidth="1"/>
    <col min="2" max="17" width="15.28515625" style="602" customWidth="1"/>
    <col min="18" max="18" width="13.42578125" style="602" customWidth="1"/>
    <col min="19" max="21" width="14" style="602" customWidth="1"/>
    <col min="22" max="236" width="11.42578125" style="602"/>
    <col min="237" max="237" width="2.7109375" style="602" customWidth="1"/>
    <col min="238" max="238" width="12.28515625" style="602" customWidth="1"/>
    <col min="239" max="239" width="12.42578125" style="602" customWidth="1"/>
    <col min="240" max="240" width="12" style="602" customWidth="1"/>
    <col min="241" max="242" width="14.42578125" style="602" customWidth="1"/>
    <col min="243" max="243" width="12" style="602" customWidth="1"/>
    <col min="244" max="244" width="14.7109375" style="602" customWidth="1"/>
    <col min="245" max="245" width="13.140625" style="602" customWidth="1"/>
    <col min="246" max="246" width="12.5703125" style="602" customWidth="1"/>
    <col min="247" max="247" width="10.28515625" style="602" customWidth="1"/>
    <col min="248" max="248" width="12.85546875" style="602" customWidth="1"/>
    <col min="249" max="249" width="10.140625" style="602" customWidth="1"/>
    <col min="250" max="251" width="13.85546875" style="602" customWidth="1"/>
    <col min="252" max="252" width="12.42578125" style="602" customWidth="1"/>
    <col min="253" max="253" width="11" style="602" customWidth="1"/>
    <col min="254" max="254" width="12.85546875" style="602" customWidth="1"/>
    <col min="255" max="255" width="9.7109375" style="602" customWidth="1"/>
    <col min="256" max="256" width="14.85546875" style="602" customWidth="1"/>
    <col min="257" max="257" width="14.42578125" style="602" customWidth="1"/>
    <col min="258" max="258" width="12.7109375" style="602" customWidth="1"/>
    <col min="259" max="259" width="10.7109375" style="602" customWidth="1"/>
    <col min="260" max="260" width="11.5703125" style="602" customWidth="1"/>
    <col min="261" max="261" width="10.42578125" style="602" customWidth="1"/>
    <col min="262" max="263" width="13.5703125" style="602" customWidth="1"/>
    <col min="264" max="264" width="12.7109375" style="602" customWidth="1"/>
    <col min="265" max="265" width="11.7109375" style="602" customWidth="1"/>
    <col min="266" max="266" width="12.85546875" style="602" customWidth="1"/>
    <col min="267" max="267" width="11.28515625" style="602" customWidth="1"/>
    <col min="268" max="268" width="13.85546875" style="602" customWidth="1"/>
    <col min="269" max="269" width="8.7109375" style="602" customWidth="1"/>
    <col min="270" max="270" width="12.42578125" style="602" customWidth="1"/>
    <col min="271" max="271" width="10" style="602" customWidth="1"/>
    <col min="272" max="272" width="10.140625" style="602" customWidth="1"/>
    <col min="273" max="273" width="10.28515625" style="602" customWidth="1"/>
    <col min="274" max="274" width="13.42578125" style="602" customWidth="1"/>
    <col min="275" max="277" width="14" style="602" customWidth="1"/>
    <col min="278" max="492" width="11.42578125" style="602"/>
    <col min="493" max="493" width="2.7109375" style="602" customWidth="1"/>
    <col min="494" max="494" width="12.28515625" style="602" customWidth="1"/>
    <col min="495" max="495" width="12.42578125" style="602" customWidth="1"/>
    <col min="496" max="496" width="12" style="602" customWidth="1"/>
    <col min="497" max="498" width="14.42578125" style="602" customWidth="1"/>
    <col min="499" max="499" width="12" style="602" customWidth="1"/>
    <col min="500" max="500" width="14.7109375" style="602" customWidth="1"/>
    <col min="501" max="501" width="13.140625" style="602" customWidth="1"/>
    <col min="502" max="502" width="12.5703125" style="602" customWidth="1"/>
    <col min="503" max="503" width="10.28515625" style="602" customWidth="1"/>
    <col min="504" max="504" width="12.85546875" style="602" customWidth="1"/>
    <col min="505" max="505" width="10.140625" style="602" customWidth="1"/>
    <col min="506" max="507" width="13.85546875" style="602" customWidth="1"/>
    <col min="508" max="508" width="12.42578125" style="602" customWidth="1"/>
    <col min="509" max="509" width="11" style="602" customWidth="1"/>
    <col min="510" max="510" width="12.85546875" style="602" customWidth="1"/>
    <col min="511" max="511" width="9.7109375" style="602" customWidth="1"/>
    <col min="512" max="512" width="14.85546875" style="602" customWidth="1"/>
    <col min="513" max="513" width="14.42578125" style="602" customWidth="1"/>
    <col min="514" max="514" width="12.7109375" style="602" customWidth="1"/>
    <col min="515" max="515" width="10.7109375" style="602" customWidth="1"/>
    <col min="516" max="516" width="11.5703125" style="602" customWidth="1"/>
    <col min="517" max="517" width="10.42578125" style="602" customWidth="1"/>
    <col min="518" max="519" width="13.5703125" style="602" customWidth="1"/>
    <col min="520" max="520" width="12.7109375" style="602" customWidth="1"/>
    <col min="521" max="521" width="11.7109375" style="602" customWidth="1"/>
    <col min="522" max="522" width="12.85546875" style="602" customWidth="1"/>
    <col min="523" max="523" width="11.28515625" style="602" customWidth="1"/>
    <col min="524" max="524" width="13.85546875" style="602" customWidth="1"/>
    <col min="525" max="525" width="8.7109375" style="602" customWidth="1"/>
    <col min="526" max="526" width="12.42578125" style="602" customWidth="1"/>
    <col min="527" max="527" width="10" style="602" customWidth="1"/>
    <col min="528" max="528" width="10.140625" style="602" customWidth="1"/>
    <col min="529" max="529" width="10.28515625" style="602" customWidth="1"/>
    <col min="530" max="530" width="13.42578125" style="602" customWidth="1"/>
    <col min="531" max="533" width="14" style="602" customWidth="1"/>
    <col min="534" max="748" width="11.42578125" style="602"/>
    <col min="749" max="749" width="2.7109375" style="602" customWidth="1"/>
    <col min="750" max="750" width="12.28515625" style="602" customWidth="1"/>
    <col min="751" max="751" width="12.42578125" style="602" customWidth="1"/>
    <col min="752" max="752" width="12" style="602" customWidth="1"/>
    <col min="753" max="754" width="14.42578125" style="602" customWidth="1"/>
    <col min="755" max="755" width="12" style="602" customWidth="1"/>
    <col min="756" max="756" width="14.7109375" style="602" customWidth="1"/>
    <col min="757" max="757" width="13.140625" style="602" customWidth="1"/>
    <col min="758" max="758" width="12.5703125" style="602" customWidth="1"/>
    <col min="759" max="759" width="10.28515625" style="602" customWidth="1"/>
    <col min="760" max="760" width="12.85546875" style="602" customWidth="1"/>
    <col min="761" max="761" width="10.140625" style="602" customWidth="1"/>
    <col min="762" max="763" width="13.85546875" style="602" customWidth="1"/>
    <col min="764" max="764" width="12.42578125" style="602" customWidth="1"/>
    <col min="765" max="765" width="11" style="602" customWidth="1"/>
    <col min="766" max="766" width="12.85546875" style="602" customWidth="1"/>
    <col min="767" max="767" width="9.7109375" style="602" customWidth="1"/>
    <col min="768" max="768" width="14.85546875" style="602" customWidth="1"/>
    <col min="769" max="769" width="14.42578125" style="602" customWidth="1"/>
    <col min="770" max="770" width="12.7109375" style="602" customWidth="1"/>
    <col min="771" max="771" width="10.7109375" style="602" customWidth="1"/>
    <col min="772" max="772" width="11.5703125" style="602" customWidth="1"/>
    <col min="773" max="773" width="10.42578125" style="602" customWidth="1"/>
    <col min="774" max="775" width="13.5703125" style="602" customWidth="1"/>
    <col min="776" max="776" width="12.7109375" style="602" customWidth="1"/>
    <col min="777" max="777" width="11.7109375" style="602" customWidth="1"/>
    <col min="778" max="778" width="12.85546875" style="602" customWidth="1"/>
    <col min="779" max="779" width="11.28515625" style="602" customWidth="1"/>
    <col min="780" max="780" width="13.85546875" style="602" customWidth="1"/>
    <col min="781" max="781" width="8.7109375" style="602" customWidth="1"/>
    <col min="782" max="782" width="12.42578125" style="602" customWidth="1"/>
    <col min="783" max="783" width="10" style="602" customWidth="1"/>
    <col min="784" max="784" width="10.140625" style="602" customWidth="1"/>
    <col min="785" max="785" width="10.28515625" style="602" customWidth="1"/>
    <col min="786" max="786" width="13.42578125" style="602" customWidth="1"/>
    <col min="787" max="789" width="14" style="602" customWidth="1"/>
    <col min="790" max="1004" width="11.42578125" style="602"/>
    <col min="1005" max="1005" width="2.7109375" style="602" customWidth="1"/>
    <col min="1006" max="1006" width="12.28515625" style="602" customWidth="1"/>
    <col min="1007" max="1007" width="12.42578125" style="602" customWidth="1"/>
    <col min="1008" max="1008" width="12" style="602" customWidth="1"/>
    <col min="1009" max="1010" width="14.42578125" style="602" customWidth="1"/>
    <col min="1011" max="1011" width="12" style="602" customWidth="1"/>
    <col min="1012" max="1012" width="14.7109375" style="602" customWidth="1"/>
    <col min="1013" max="1013" width="13.140625" style="602" customWidth="1"/>
    <col min="1014" max="1014" width="12.5703125" style="602" customWidth="1"/>
    <col min="1015" max="1015" width="10.28515625" style="602" customWidth="1"/>
    <col min="1016" max="1016" width="12.85546875" style="602" customWidth="1"/>
    <col min="1017" max="1017" width="10.140625" style="602" customWidth="1"/>
    <col min="1018" max="1019" width="13.85546875" style="602" customWidth="1"/>
    <col min="1020" max="1020" width="12.42578125" style="602" customWidth="1"/>
    <col min="1021" max="1021" width="11" style="602" customWidth="1"/>
    <col min="1022" max="1022" width="12.85546875" style="602" customWidth="1"/>
    <col min="1023" max="1023" width="9.7109375" style="602" customWidth="1"/>
    <col min="1024" max="1024" width="14.85546875" style="602" customWidth="1"/>
    <col min="1025" max="1025" width="14.42578125" style="602" customWidth="1"/>
    <col min="1026" max="1026" width="12.7109375" style="602" customWidth="1"/>
    <col min="1027" max="1027" width="10.7109375" style="602" customWidth="1"/>
    <col min="1028" max="1028" width="11.5703125" style="602" customWidth="1"/>
    <col min="1029" max="1029" width="10.42578125" style="602" customWidth="1"/>
    <col min="1030" max="1031" width="13.5703125" style="602" customWidth="1"/>
    <col min="1032" max="1032" width="12.7109375" style="602" customWidth="1"/>
    <col min="1033" max="1033" width="11.7109375" style="602" customWidth="1"/>
    <col min="1034" max="1034" width="12.85546875" style="602" customWidth="1"/>
    <col min="1035" max="1035" width="11.28515625" style="602" customWidth="1"/>
    <col min="1036" max="1036" width="13.85546875" style="602" customWidth="1"/>
    <col min="1037" max="1037" width="8.7109375" style="602" customWidth="1"/>
    <col min="1038" max="1038" width="12.42578125" style="602" customWidth="1"/>
    <col min="1039" max="1039" width="10" style="602" customWidth="1"/>
    <col min="1040" max="1040" width="10.140625" style="602" customWidth="1"/>
    <col min="1041" max="1041" width="10.28515625" style="602" customWidth="1"/>
    <col min="1042" max="1042" width="13.42578125" style="602" customWidth="1"/>
    <col min="1043" max="1045" width="14" style="602" customWidth="1"/>
    <col min="1046" max="1260" width="11.42578125" style="602"/>
    <col min="1261" max="1261" width="2.7109375" style="602" customWidth="1"/>
    <col min="1262" max="1262" width="12.28515625" style="602" customWidth="1"/>
    <col min="1263" max="1263" width="12.42578125" style="602" customWidth="1"/>
    <col min="1264" max="1264" width="12" style="602" customWidth="1"/>
    <col min="1265" max="1266" width="14.42578125" style="602" customWidth="1"/>
    <col min="1267" max="1267" width="12" style="602" customWidth="1"/>
    <col min="1268" max="1268" width="14.7109375" style="602" customWidth="1"/>
    <col min="1269" max="1269" width="13.140625" style="602" customWidth="1"/>
    <col min="1270" max="1270" width="12.5703125" style="602" customWidth="1"/>
    <col min="1271" max="1271" width="10.28515625" style="602" customWidth="1"/>
    <col min="1272" max="1272" width="12.85546875" style="602" customWidth="1"/>
    <col min="1273" max="1273" width="10.140625" style="602" customWidth="1"/>
    <col min="1274" max="1275" width="13.85546875" style="602" customWidth="1"/>
    <col min="1276" max="1276" width="12.42578125" style="602" customWidth="1"/>
    <col min="1277" max="1277" width="11" style="602" customWidth="1"/>
    <col min="1278" max="1278" width="12.85546875" style="602" customWidth="1"/>
    <col min="1279" max="1279" width="9.7109375" style="602" customWidth="1"/>
    <col min="1280" max="1280" width="14.85546875" style="602" customWidth="1"/>
    <col min="1281" max="1281" width="14.42578125" style="602" customWidth="1"/>
    <col min="1282" max="1282" width="12.7109375" style="602" customWidth="1"/>
    <col min="1283" max="1283" width="10.7109375" style="602" customWidth="1"/>
    <col min="1284" max="1284" width="11.5703125" style="602" customWidth="1"/>
    <col min="1285" max="1285" width="10.42578125" style="602" customWidth="1"/>
    <col min="1286" max="1287" width="13.5703125" style="602" customWidth="1"/>
    <col min="1288" max="1288" width="12.7109375" style="602" customWidth="1"/>
    <col min="1289" max="1289" width="11.7109375" style="602" customWidth="1"/>
    <col min="1290" max="1290" width="12.85546875" style="602" customWidth="1"/>
    <col min="1291" max="1291" width="11.28515625" style="602" customWidth="1"/>
    <col min="1292" max="1292" width="13.85546875" style="602" customWidth="1"/>
    <col min="1293" max="1293" width="8.7109375" style="602" customWidth="1"/>
    <col min="1294" max="1294" width="12.42578125" style="602" customWidth="1"/>
    <col min="1295" max="1295" width="10" style="602" customWidth="1"/>
    <col min="1296" max="1296" width="10.140625" style="602" customWidth="1"/>
    <col min="1297" max="1297" width="10.28515625" style="602" customWidth="1"/>
    <col min="1298" max="1298" width="13.42578125" style="602" customWidth="1"/>
    <col min="1299" max="1301" width="14" style="602" customWidth="1"/>
    <col min="1302" max="1516" width="11.42578125" style="602"/>
    <col min="1517" max="1517" width="2.7109375" style="602" customWidth="1"/>
    <col min="1518" max="1518" width="12.28515625" style="602" customWidth="1"/>
    <col min="1519" max="1519" width="12.42578125" style="602" customWidth="1"/>
    <col min="1520" max="1520" width="12" style="602" customWidth="1"/>
    <col min="1521" max="1522" width="14.42578125" style="602" customWidth="1"/>
    <col min="1523" max="1523" width="12" style="602" customWidth="1"/>
    <col min="1524" max="1524" width="14.7109375" style="602" customWidth="1"/>
    <col min="1525" max="1525" width="13.140625" style="602" customWidth="1"/>
    <col min="1526" max="1526" width="12.5703125" style="602" customWidth="1"/>
    <col min="1527" max="1527" width="10.28515625" style="602" customWidth="1"/>
    <col min="1528" max="1528" width="12.85546875" style="602" customWidth="1"/>
    <col min="1529" max="1529" width="10.140625" style="602" customWidth="1"/>
    <col min="1530" max="1531" width="13.85546875" style="602" customWidth="1"/>
    <col min="1532" max="1532" width="12.42578125" style="602" customWidth="1"/>
    <col min="1533" max="1533" width="11" style="602" customWidth="1"/>
    <col min="1534" max="1534" width="12.85546875" style="602" customWidth="1"/>
    <col min="1535" max="1535" width="9.7109375" style="602" customWidth="1"/>
    <col min="1536" max="1536" width="14.85546875" style="602" customWidth="1"/>
    <col min="1537" max="1537" width="14.42578125" style="602" customWidth="1"/>
    <col min="1538" max="1538" width="12.7109375" style="602" customWidth="1"/>
    <col min="1539" max="1539" width="10.7109375" style="602" customWidth="1"/>
    <col min="1540" max="1540" width="11.5703125" style="602" customWidth="1"/>
    <col min="1541" max="1541" width="10.42578125" style="602" customWidth="1"/>
    <col min="1542" max="1543" width="13.5703125" style="602" customWidth="1"/>
    <col min="1544" max="1544" width="12.7109375" style="602" customWidth="1"/>
    <col min="1545" max="1545" width="11.7109375" style="602" customWidth="1"/>
    <col min="1546" max="1546" width="12.85546875" style="602" customWidth="1"/>
    <col min="1547" max="1547" width="11.28515625" style="602" customWidth="1"/>
    <col min="1548" max="1548" width="13.85546875" style="602" customWidth="1"/>
    <col min="1549" max="1549" width="8.7109375" style="602" customWidth="1"/>
    <col min="1550" max="1550" width="12.42578125" style="602" customWidth="1"/>
    <col min="1551" max="1551" width="10" style="602" customWidth="1"/>
    <col min="1552" max="1552" width="10.140625" style="602" customWidth="1"/>
    <col min="1553" max="1553" width="10.28515625" style="602" customWidth="1"/>
    <col min="1554" max="1554" width="13.42578125" style="602" customWidth="1"/>
    <col min="1555" max="1557" width="14" style="602" customWidth="1"/>
    <col min="1558" max="1772" width="11.42578125" style="602"/>
    <col min="1773" max="1773" width="2.7109375" style="602" customWidth="1"/>
    <col min="1774" max="1774" width="12.28515625" style="602" customWidth="1"/>
    <col min="1775" max="1775" width="12.42578125" style="602" customWidth="1"/>
    <col min="1776" max="1776" width="12" style="602" customWidth="1"/>
    <col min="1777" max="1778" width="14.42578125" style="602" customWidth="1"/>
    <col min="1779" max="1779" width="12" style="602" customWidth="1"/>
    <col min="1780" max="1780" width="14.7109375" style="602" customWidth="1"/>
    <col min="1781" max="1781" width="13.140625" style="602" customWidth="1"/>
    <col min="1782" max="1782" width="12.5703125" style="602" customWidth="1"/>
    <col min="1783" max="1783" width="10.28515625" style="602" customWidth="1"/>
    <col min="1784" max="1784" width="12.85546875" style="602" customWidth="1"/>
    <col min="1785" max="1785" width="10.140625" style="602" customWidth="1"/>
    <col min="1786" max="1787" width="13.85546875" style="602" customWidth="1"/>
    <col min="1788" max="1788" width="12.42578125" style="602" customWidth="1"/>
    <col min="1789" max="1789" width="11" style="602" customWidth="1"/>
    <col min="1790" max="1790" width="12.85546875" style="602" customWidth="1"/>
    <col min="1791" max="1791" width="9.7109375" style="602" customWidth="1"/>
    <col min="1792" max="1792" width="14.85546875" style="602" customWidth="1"/>
    <col min="1793" max="1793" width="14.42578125" style="602" customWidth="1"/>
    <col min="1794" max="1794" width="12.7109375" style="602" customWidth="1"/>
    <col min="1795" max="1795" width="10.7109375" style="602" customWidth="1"/>
    <col min="1796" max="1796" width="11.5703125" style="602" customWidth="1"/>
    <col min="1797" max="1797" width="10.42578125" style="602" customWidth="1"/>
    <col min="1798" max="1799" width="13.5703125" style="602" customWidth="1"/>
    <col min="1800" max="1800" width="12.7109375" style="602" customWidth="1"/>
    <col min="1801" max="1801" width="11.7109375" style="602" customWidth="1"/>
    <col min="1802" max="1802" width="12.85546875" style="602" customWidth="1"/>
    <col min="1803" max="1803" width="11.28515625" style="602" customWidth="1"/>
    <col min="1804" max="1804" width="13.85546875" style="602" customWidth="1"/>
    <col min="1805" max="1805" width="8.7109375" style="602" customWidth="1"/>
    <col min="1806" max="1806" width="12.42578125" style="602" customWidth="1"/>
    <col min="1807" max="1807" width="10" style="602" customWidth="1"/>
    <col min="1808" max="1808" width="10.140625" style="602" customWidth="1"/>
    <col min="1809" max="1809" width="10.28515625" style="602" customWidth="1"/>
    <col min="1810" max="1810" width="13.42578125" style="602" customWidth="1"/>
    <col min="1811" max="1813" width="14" style="602" customWidth="1"/>
    <col min="1814" max="2028" width="11.42578125" style="602"/>
    <col min="2029" max="2029" width="2.7109375" style="602" customWidth="1"/>
    <col min="2030" max="2030" width="12.28515625" style="602" customWidth="1"/>
    <col min="2031" max="2031" width="12.42578125" style="602" customWidth="1"/>
    <col min="2032" max="2032" width="12" style="602" customWidth="1"/>
    <col min="2033" max="2034" width="14.42578125" style="602" customWidth="1"/>
    <col min="2035" max="2035" width="12" style="602" customWidth="1"/>
    <col min="2036" max="2036" width="14.7109375" style="602" customWidth="1"/>
    <col min="2037" max="2037" width="13.140625" style="602" customWidth="1"/>
    <col min="2038" max="2038" width="12.5703125" style="602" customWidth="1"/>
    <col min="2039" max="2039" width="10.28515625" style="602" customWidth="1"/>
    <col min="2040" max="2040" width="12.85546875" style="602" customWidth="1"/>
    <col min="2041" max="2041" width="10.140625" style="602" customWidth="1"/>
    <col min="2042" max="2043" width="13.85546875" style="602" customWidth="1"/>
    <col min="2044" max="2044" width="12.42578125" style="602" customWidth="1"/>
    <col min="2045" max="2045" width="11" style="602" customWidth="1"/>
    <col min="2046" max="2046" width="12.85546875" style="602" customWidth="1"/>
    <col min="2047" max="2047" width="9.7109375" style="602" customWidth="1"/>
    <col min="2048" max="2048" width="14.85546875" style="602" customWidth="1"/>
    <col min="2049" max="2049" width="14.42578125" style="602" customWidth="1"/>
    <col min="2050" max="2050" width="12.7109375" style="602" customWidth="1"/>
    <col min="2051" max="2051" width="10.7109375" style="602" customWidth="1"/>
    <col min="2052" max="2052" width="11.5703125" style="602" customWidth="1"/>
    <col min="2053" max="2053" width="10.42578125" style="602" customWidth="1"/>
    <col min="2054" max="2055" width="13.5703125" style="602" customWidth="1"/>
    <col min="2056" max="2056" width="12.7109375" style="602" customWidth="1"/>
    <col min="2057" max="2057" width="11.7109375" style="602" customWidth="1"/>
    <col min="2058" max="2058" width="12.85546875" style="602" customWidth="1"/>
    <col min="2059" max="2059" width="11.28515625" style="602" customWidth="1"/>
    <col min="2060" max="2060" width="13.85546875" style="602" customWidth="1"/>
    <col min="2061" max="2061" width="8.7109375" style="602" customWidth="1"/>
    <col min="2062" max="2062" width="12.42578125" style="602" customWidth="1"/>
    <col min="2063" max="2063" width="10" style="602" customWidth="1"/>
    <col min="2064" max="2064" width="10.140625" style="602" customWidth="1"/>
    <col min="2065" max="2065" width="10.28515625" style="602" customWidth="1"/>
    <col min="2066" max="2066" width="13.42578125" style="602" customWidth="1"/>
    <col min="2067" max="2069" width="14" style="602" customWidth="1"/>
    <col min="2070" max="2284" width="11.42578125" style="602"/>
    <col min="2285" max="2285" width="2.7109375" style="602" customWidth="1"/>
    <col min="2286" max="2286" width="12.28515625" style="602" customWidth="1"/>
    <col min="2287" max="2287" width="12.42578125" style="602" customWidth="1"/>
    <col min="2288" max="2288" width="12" style="602" customWidth="1"/>
    <col min="2289" max="2290" width="14.42578125" style="602" customWidth="1"/>
    <col min="2291" max="2291" width="12" style="602" customWidth="1"/>
    <col min="2292" max="2292" width="14.7109375" style="602" customWidth="1"/>
    <col min="2293" max="2293" width="13.140625" style="602" customWidth="1"/>
    <col min="2294" max="2294" width="12.5703125" style="602" customWidth="1"/>
    <col min="2295" max="2295" width="10.28515625" style="602" customWidth="1"/>
    <col min="2296" max="2296" width="12.85546875" style="602" customWidth="1"/>
    <col min="2297" max="2297" width="10.140625" style="602" customWidth="1"/>
    <col min="2298" max="2299" width="13.85546875" style="602" customWidth="1"/>
    <col min="2300" max="2300" width="12.42578125" style="602" customWidth="1"/>
    <col min="2301" max="2301" width="11" style="602" customWidth="1"/>
    <col min="2302" max="2302" width="12.85546875" style="602" customWidth="1"/>
    <col min="2303" max="2303" width="9.7109375" style="602" customWidth="1"/>
    <col min="2304" max="2304" width="14.85546875" style="602" customWidth="1"/>
    <col min="2305" max="2305" width="14.42578125" style="602" customWidth="1"/>
    <col min="2306" max="2306" width="12.7109375" style="602" customWidth="1"/>
    <col min="2307" max="2307" width="10.7109375" style="602" customWidth="1"/>
    <col min="2308" max="2308" width="11.5703125" style="602" customWidth="1"/>
    <col min="2309" max="2309" width="10.42578125" style="602" customWidth="1"/>
    <col min="2310" max="2311" width="13.5703125" style="602" customWidth="1"/>
    <col min="2312" max="2312" width="12.7109375" style="602" customWidth="1"/>
    <col min="2313" max="2313" width="11.7109375" style="602" customWidth="1"/>
    <col min="2314" max="2314" width="12.85546875" style="602" customWidth="1"/>
    <col min="2315" max="2315" width="11.28515625" style="602" customWidth="1"/>
    <col min="2316" max="2316" width="13.85546875" style="602" customWidth="1"/>
    <col min="2317" max="2317" width="8.7109375" style="602" customWidth="1"/>
    <col min="2318" max="2318" width="12.42578125" style="602" customWidth="1"/>
    <col min="2319" max="2319" width="10" style="602" customWidth="1"/>
    <col min="2320" max="2320" width="10.140625" style="602" customWidth="1"/>
    <col min="2321" max="2321" width="10.28515625" style="602" customWidth="1"/>
    <col min="2322" max="2322" width="13.42578125" style="602" customWidth="1"/>
    <col min="2323" max="2325" width="14" style="602" customWidth="1"/>
    <col min="2326" max="2540" width="11.42578125" style="602"/>
    <col min="2541" max="2541" width="2.7109375" style="602" customWidth="1"/>
    <col min="2542" max="2542" width="12.28515625" style="602" customWidth="1"/>
    <col min="2543" max="2543" width="12.42578125" style="602" customWidth="1"/>
    <col min="2544" max="2544" width="12" style="602" customWidth="1"/>
    <col min="2545" max="2546" width="14.42578125" style="602" customWidth="1"/>
    <col min="2547" max="2547" width="12" style="602" customWidth="1"/>
    <col min="2548" max="2548" width="14.7109375" style="602" customWidth="1"/>
    <col min="2549" max="2549" width="13.140625" style="602" customWidth="1"/>
    <col min="2550" max="2550" width="12.5703125" style="602" customWidth="1"/>
    <col min="2551" max="2551" width="10.28515625" style="602" customWidth="1"/>
    <col min="2552" max="2552" width="12.85546875" style="602" customWidth="1"/>
    <col min="2553" max="2553" width="10.140625" style="602" customWidth="1"/>
    <col min="2554" max="2555" width="13.85546875" style="602" customWidth="1"/>
    <col min="2556" max="2556" width="12.42578125" style="602" customWidth="1"/>
    <col min="2557" max="2557" width="11" style="602" customWidth="1"/>
    <col min="2558" max="2558" width="12.85546875" style="602" customWidth="1"/>
    <col min="2559" max="2559" width="9.7109375" style="602" customWidth="1"/>
    <col min="2560" max="2560" width="14.85546875" style="602" customWidth="1"/>
    <col min="2561" max="2561" width="14.42578125" style="602" customWidth="1"/>
    <col min="2562" max="2562" width="12.7109375" style="602" customWidth="1"/>
    <col min="2563" max="2563" width="10.7109375" style="602" customWidth="1"/>
    <col min="2564" max="2564" width="11.5703125" style="602" customWidth="1"/>
    <col min="2565" max="2565" width="10.42578125" style="602" customWidth="1"/>
    <col min="2566" max="2567" width="13.5703125" style="602" customWidth="1"/>
    <col min="2568" max="2568" width="12.7109375" style="602" customWidth="1"/>
    <col min="2569" max="2569" width="11.7109375" style="602" customWidth="1"/>
    <col min="2570" max="2570" width="12.85546875" style="602" customWidth="1"/>
    <col min="2571" max="2571" width="11.28515625" style="602" customWidth="1"/>
    <col min="2572" max="2572" width="13.85546875" style="602" customWidth="1"/>
    <col min="2573" max="2573" width="8.7109375" style="602" customWidth="1"/>
    <col min="2574" max="2574" width="12.42578125" style="602" customWidth="1"/>
    <col min="2575" max="2575" width="10" style="602" customWidth="1"/>
    <col min="2576" max="2576" width="10.140625" style="602" customWidth="1"/>
    <col min="2577" max="2577" width="10.28515625" style="602" customWidth="1"/>
    <col min="2578" max="2578" width="13.42578125" style="602" customWidth="1"/>
    <col min="2579" max="2581" width="14" style="602" customWidth="1"/>
    <col min="2582" max="2796" width="11.42578125" style="602"/>
    <col min="2797" max="2797" width="2.7109375" style="602" customWidth="1"/>
    <col min="2798" max="2798" width="12.28515625" style="602" customWidth="1"/>
    <col min="2799" max="2799" width="12.42578125" style="602" customWidth="1"/>
    <col min="2800" max="2800" width="12" style="602" customWidth="1"/>
    <col min="2801" max="2802" width="14.42578125" style="602" customWidth="1"/>
    <col min="2803" max="2803" width="12" style="602" customWidth="1"/>
    <col min="2804" max="2804" width="14.7109375" style="602" customWidth="1"/>
    <col min="2805" max="2805" width="13.140625" style="602" customWidth="1"/>
    <col min="2806" max="2806" width="12.5703125" style="602" customWidth="1"/>
    <col min="2807" max="2807" width="10.28515625" style="602" customWidth="1"/>
    <col min="2808" max="2808" width="12.85546875" style="602" customWidth="1"/>
    <col min="2809" max="2809" width="10.140625" style="602" customWidth="1"/>
    <col min="2810" max="2811" width="13.85546875" style="602" customWidth="1"/>
    <col min="2812" max="2812" width="12.42578125" style="602" customWidth="1"/>
    <col min="2813" max="2813" width="11" style="602" customWidth="1"/>
    <col min="2814" max="2814" width="12.85546875" style="602" customWidth="1"/>
    <col min="2815" max="2815" width="9.7109375" style="602" customWidth="1"/>
    <col min="2816" max="2816" width="14.85546875" style="602" customWidth="1"/>
    <col min="2817" max="2817" width="14.42578125" style="602" customWidth="1"/>
    <col min="2818" max="2818" width="12.7109375" style="602" customWidth="1"/>
    <col min="2819" max="2819" width="10.7109375" style="602" customWidth="1"/>
    <col min="2820" max="2820" width="11.5703125" style="602" customWidth="1"/>
    <col min="2821" max="2821" width="10.42578125" style="602" customWidth="1"/>
    <col min="2822" max="2823" width="13.5703125" style="602" customWidth="1"/>
    <col min="2824" max="2824" width="12.7109375" style="602" customWidth="1"/>
    <col min="2825" max="2825" width="11.7109375" style="602" customWidth="1"/>
    <col min="2826" max="2826" width="12.85546875" style="602" customWidth="1"/>
    <col min="2827" max="2827" width="11.28515625" style="602" customWidth="1"/>
    <col min="2828" max="2828" width="13.85546875" style="602" customWidth="1"/>
    <col min="2829" max="2829" width="8.7109375" style="602" customWidth="1"/>
    <col min="2830" max="2830" width="12.42578125" style="602" customWidth="1"/>
    <col min="2831" max="2831" width="10" style="602" customWidth="1"/>
    <col min="2832" max="2832" width="10.140625" style="602" customWidth="1"/>
    <col min="2833" max="2833" width="10.28515625" style="602" customWidth="1"/>
    <col min="2834" max="2834" width="13.42578125" style="602" customWidth="1"/>
    <col min="2835" max="2837" width="14" style="602" customWidth="1"/>
    <col min="2838" max="3052" width="11.42578125" style="602"/>
    <col min="3053" max="3053" width="2.7109375" style="602" customWidth="1"/>
    <col min="3054" max="3054" width="12.28515625" style="602" customWidth="1"/>
    <col min="3055" max="3055" width="12.42578125" style="602" customWidth="1"/>
    <col min="3056" max="3056" width="12" style="602" customWidth="1"/>
    <col min="3057" max="3058" width="14.42578125" style="602" customWidth="1"/>
    <col min="3059" max="3059" width="12" style="602" customWidth="1"/>
    <col min="3060" max="3060" width="14.7109375" style="602" customWidth="1"/>
    <col min="3061" max="3061" width="13.140625" style="602" customWidth="1"/>
    <col min="3062" max="3062" width="12.5703125" style="602" customWidth="1"/>
    <col min="3063" max="3063" width="10.28515625" style="602" customWidth="1"/>
    <col min="3064" max="3064" width="12.85546875" style="602" customWidth="1"/>
    <col min="3065" max="3065" width="10.140625" style="602" customWidth="1"/>
    <col min="3066" max="3067" width="13.85546875" style="602" customWidth="1"/>
    <col min="3068" max="3068" width="12.42578125" style="602" customWidth="1"/>
    <col min="3069" max="3069" width="11" style="602" customWidth="1"/>
    <col min="3070" max="3070" width="12.85546875" style="602" customWidth="1"/>
    <col min="3071" max="3071" width="9.7109375" style="602" customWidth="1"/>
    <col min="3072" max="3072" width="14.85546875" style="602" customWidth="1"/>
    <col min="3073" max="3073" width="14.42578125" style="602" customWidth="1"/>
    <col min="3074" max="3074" width="12.7109375" style="602" customWidth="1"/>
    <col min="3075" max="3075" width="10.7109375" style="602" customWidth="1"/>
    <col min="3076" max="3076" width="11.5703125" style="602" customWidth="1"/>
    <col min="3077" max="3077" width="10.42578125" style="602" customWidth="1"/>
    <col min="3078" max="3079" width="13.5703125" style="602" customWidth="1"/>
    <col min="3080" max="3080" width="12.7109375" style="602" customWidth="1"/>
    <col min="3081" max="3081" width="11.7109375" style="602" customWidth="1"/>
    <col min="3082" max="3082" width="12.85546875" style="602" customWidth="1"/>
    <col min="3083" max="3083" width="11.28515625" style="602" customWidth="1"/>
    <col min="3084" max="3084" width="13.85546875" style="602" customWidth="1"/>
    <col min="3085" max="3085" width="8.7109375" style="602" customWidth="1"/>
    <col min="3086" max="3086" width="12.42578125" style="602" customWidth="1"/>
    <col min="3087" max="3087" width="10" style="602" customWidth="1"/>
    <col min="3088" max="3088" width="10.140625" style="602" customWidth="1"/>
    <col min="3089" max="3089" width="10.28515625" style="602" customWidth="1"/>
    <col min="3090" max="3090" width="13.42578125" style="602" customWidth="1"/>
    <col min="3091" max="3093" width="14" style="602" customWidth="1"/>
    <col min="3094" max="3308" width="11.42578125" style="602"/>
    <col min="3309" max="3309" width="2.7109375" style="602" customWidth="1"/>
    <col min="3310" max="3310" width="12.28515625" style="602" customWidth="1"/>
    <col min="3311" max="3311" width="12.42578125" style="602" customWidth="1"/>
    <col min="3312" max="3312" width="12" style="602" customWidth="1"/>
    <col min="3313" max="3314" width="14.42578125" style="602" customWidth="1"/>
    <col min="3315" max="3315" width="12" style="602" customWidth="1"/>
    <col min="3316" max="3316" width="14.7109375" style="602" customWidth="1"/>
    <col min="3317" max="3317" width="13.140625" style="602" customWidth="1"/>
    <col min="3318" max="3318" width="12.5703125" style="602" customWidth="1"/>
    <col min="3319" max="3319" width="10.28515625" style="602" customWidth="1"/>
    <col min="3320" max="3320" width="12.85546875" style="602" customWidth="1"/>
    <col min="3321" max="3321" width="10.140625" style="602" customWidth="1"/>
    <col min="3322" max="3323" width="13.85546875" style="602" customWidth="1"/>
    <col min="3324" max="3324" width="12.42578125" style="602" customWidth="1"/>
    <col min="3325" max="3325" width="11" style="602" customWidth="1"/>
    <col min="3326" max="3326" width="12.85546875" style="602" customWidth="1"/>
    <col min="3327" max="3327" width="9.7109375" style="602" customWidth="1"/>
    <col min="3328" max="3328" width="14.85546875" style="602" customWidth="1"/>
    <col min="3329" max="3329" width="14.42578125" style="602" customWidth="1"/>
    <col min="3330" max="3330" width="12.7109375" style="602" customWidth="1"/>
    <col min="3331" max="3331" width="10.7109375" style="602" customWidth="1"/>
    <col min="3332" max="3332" width="11.5703125" style="602" customWidth="1"/>
    <col min="3333" max="3333" width="10.42578125" style="602" customWidth="1"/>
    <col min="3334" max="3335" width="13.5703125" style="602" customWidth="1"/>
    <col min="3336" max="3336" width="12.7109375" style="602" customWidth="1"/>
    <col min="3337" max="3337" width="11.7109375" style="602" customWidth="1"/>
    <col min="3338" max="3338" width="12.85546875" style="602" customWidth="1"/>
    <col min="3339" max="3339" width="11.28515625" style="602" customWidth="1"/>
    <col min="3340" max="3340" width="13.85546875" style="602" customWidth="1"/>
    <col min="3341" max="3341" width="8.7109375" style="602" customWidth="1"/>
    <col min="3342" max="3342" width="12.42578125" style="602" customWidth="1"/>
    <col min="3343" max="3343" width="10" style="602" customWidth="1"/>
    <col min="3344" max="3344" width="10.140625" style="602" customWidth="1"/>
    <col min="3345" max="3345" width="10.28515625" style="602" customWidth="1"/>
    <col min="3346" max="3346" width="13.42578125" style="602" customWidth="1"/>
    <col min="3347" max="3349" width="14" style="602" customWidth="1"/>
    <col min="3350" max="3564" width="11.42578125" style="602"/>
    <col min="3565" max="3565" width="2.7109375" style="602" customWidth="1"/>
    <col min="3566" max="3566" width="12.28515625" style="602" customWidth="1"/>
    <col min="3567" max="3567" width="12.42578125" style="602" customWidth="1"/>
    <col min="3568" max="3568" width="12" style="602" customWidth="1"/>
    <col min="3569" max="3570" width="14.42578125" style="602" customWidth="1"/>
    <col min="3571" max="3571" width="12" style="602" customWidth="1"/>
    <col min="3572" max="3572" width="14.7109375" style="602" customWidth="1"/>
    <col min="3573" max="3573" width="13.140625" style="602" customWidth="1"/>
    <col min="3574" max="3574" width="12.5703125" style="602" customWidth="1"/>
    <col min="3575" max="3575" width="10.28515625" style="602" customWidth="1"/>
    <col min="3576" max="3576" width="12.85546875" style="602" customWidth="1"/>
    <col min="3577" max="3577" width="10.140625" style="602" customWidth="1"/>
    <col min="3578" max="3579" width="13.85546875" style="602" customWidth="1"/>
    <col min="3580" max="3580" width="12.42578125" style="602" customWidth="1"/>
    <col min="3581" max="3581" width="11" style="602" customWidth="1"/>
    <col min="3582" max="3582" width="12.85546875" style="602" customWidth="1"/>
    <col min="3583" max="3583" width="9.7109375" style="602" customWidth="1"/>
    <col min="3584" max="3584" width="14.85546875" style="602" customWidth="1"/>
    <col min="3585" max="3585" width="14.42578125" style="602" customWidth="1"/>
    <col min="3586" max="3586" width="12.7109375" style="602" customWidth="1"/>
    <col min="3587" max="3587" width="10.7109375" style="602" customWidth="1"/>
    <col min="3588" max="3588" width="11.5703125" style="602" customWidth="1"/>
    <col min="3589" max="3589" width="10.42578125" style="602" customWidth="1"/>
    <col min="3590" max="3591" width="13.5703125" style="602" customWidth="1"/>
    <col min="3592" max="3592" width="12.7109375" style="602" customWidth="1"/>
    <col min="3593" max="3593" width="11.7109375" style="602" customWidth="1"/>
    <col min="3594" max="3594" width="12.85546875" style="602" customWidth="1"/>
    <col min="3595" max="3595" width="11.28515625" style="602" customWidth="1"/>
    <col min="3596" max="3596" width="13.85546875" style="602" customWidth="1"/>
    <col min="3597" max="3597" width="8.7109375" style="602" customWidth="1"/>
    <col min="3598" max="3598" width="12.42578125" style="602" customWidth="1"/>
    <col min="3599" max="3599" width="10" style="602" customWidth="1"/>
    <col min="3600" max="3600" width="10.140625" style="602" customWidth="1"/>
    <col min="3601" max="3601" width="10.28515625" style="602" customWidth="1"/>
    <col min="3602" max="3602" width="13.42578125" style="602" customWidth="1"/>
    <col min="3603" max="3605" width="14" style="602" customWidth="1"/>
    <col min="3606" max="3820" width="11.42578125" style="602"/>
    <col min="3821" max="3821" width="2.7109375" style="602" customWidth="1"/>
    <col min="3822" max="3822" width="12.28515625" style="602" customWidth="1"/>
    <col min="3823" max="3823" width="12.42578125" style="602" customWidth="1"/>
    <col min="3824" max="3824" width="12" style="602" customWidth="1"/>
    <col min="3825" max="3826" width="14.42578125" style="602" customWidth="1"/>
    <col min="3827" max="3827" width="12" style="602" customWidth="1"/>
    <col min="3828" max="3828" width="14.7109375" style="602" customWidth="1"/>
    <col min="3829" max="3829" width="13.140625" style="602" customWidth="1"/>
    <col min="3830" max="3830" width="12.5703125" style="602" customWidth="1"/>
    <col min="3831" max="3831" width="10.28515625" style="602" customWidth="1"/>
    <col min="3832" max="3832" width="12.85546875" style="602" customWidth="1"/>
    <col min="3833" max="3833" width="10.140625" style="602" customWidth="1"/>
    <col min="3834" max="3835" width="13.85546875" style="602" customWidth="1"/>
    <col min="3836" max="3836" width="12.42578125" style="602" customWidth="1"/>
    <col min="3837" max="3837" width="11" style="602" customWidth="1"/>
    <col min="3838" max="3838" width="12.85546875" style="602" customWidth="1"/>
    <col min="3839" max="3839" width="9.7109375" style="602" customWidth="1"/>
    <col min="3840" max="3840" width="14.85546875" style="602" customWidth="1"/>
    <col min="3841" max="3841" width="14.42578125" style="602" customWidth="1"/>
    <col min="3842" max="3842" width="12.7109375" style="602" customWidth="1"/>
    <col min="3843" max="3843" width="10.7109375" style="602" customWidth="1"/>
    <col min="3844" max="3844" width="11.5703125" style="602" customWidth="1"/>
    <col min="3845" max="3845" width="10.42578125" style="602" customWidth="1"/>
    <col min="3846" max="3847" width="13.5703125" style="602" customWidth="1"/>
    <col min="3848" max="3848" width="12.7109375" style="602" customWidth="1"/>
    <col min="3849" max="3849" width="11.7109375" style="602" customWidth="1"/>
    <col min="3850" max="3850" width="12.85546875" style="602" customWidth="1"/>
    <col min="3851" max="3851" width="11.28515625" style="602" customWidth="1"/>
    <col min="3852" max="3852" width="13.85546875" style="602" customWidth="1"/>
    <col min="3853" max="3853" width="8.7109375" style="602" customWidth="1"/>
    <col min="3854" max="3854" width="12.42578125" style="602" customWidth="1"/>
    <col min="3855" max="3855" width="10" style="602" customWidth="1"/>
    <col min="3856" max="3856" width="10.140625" style="602" customWidth="1"/>
    <col min="3857" max="3857" width="10.28515625" style="602" customWidth="1"/>
    <col min="3858" max="3858" width="13.42578125" style="602" customWidth="1"/>
    <col min="3859" max="3861" width="14" style="602" customWidth="1"/>
    <col min="3862" max="4076" width="11.42578125" style="602"/>
    <col min="4077" max="4077" width="2.7109375" style="602" customWidth="1"/>
    <col min="4078" max="4078" width="12.28515625" style="602" customWidth="1"/>
    <col min="4079" max="4079" width="12.42578125" style="602" customWidth="1"/>
    <col min="4080" max="4080" width="12" style="602" customWidth="1"/>
    <col min="4081" max="4082" width="14.42578125" style="602" customWidth="1"/>
    <col min="4083" max="4083" width="12" style="602" customWidth="1"/>
    <col min="4084" max="4084" width="14.7109375" style="602" customWidth="1"/>
    <col min="4085" max="4085" width="13.140625" style="602" customWidth="1"/>
    <col min="4086" max="4086" width="12.5703125" style="602" customWidth="1"/>
    <col min="4087" max="4087" width="10.28515625" style="602" customWidth="1"/>
    <col min="4088" max="4088" width="12.85546875" style="602" customWidth="1"/>
    <col min="4089" max="4089" width="10.140625" style="602" customWidth="1"/>
    <col min="4090" max="4091" width="13.85546875" style="602" customWidth="1"/>
    <col min="4092" max="4092" width="12.42578125" style="602" customWidth="1"/>
    <col min="4093" max="4093" width="11" style="602" customWidth="1"/>
    <col min="4094" max="4094" width="12.85546875" style="602" customWidth="1"/>
    <col min="4095" max="4095" width="9.7109375" style="602" customWidth="1"/>
    <col min="4096" max="4096" width="14.85546875" style="602" customWidth="1"/>
    <col min="4097" max="4097" width="14.42578125" style="602" customWidth="1"/>
    <col min="4098" max="4098" width="12.7109375" style="602" customWidth="1"/>
    <col min="4099" max="4099" width="10.7109375" style="602" customWidth="1"/>
    <col min="4100" max="4100" width="11.5703125" style="602" customWidth="1"/>
    <col min="4101" max="4101" width="10.42578125" style="602" customWidth="1"/>
    <col min="4102" max="4103" width="13.5703125" style="602" customWidth="1"/>
    <col min="4104" max="4104" width="12.7109375" style="602" customWidth="1"/>
    <col min="4105" max="4105" width="11.7109375" style="602" customWidth="1"/>
    <col min="4106" max="4106" width="12.85546875" style="602" customWidth="1"/>
    <col min="4107" max="4107" width="11.28515625" style="602" customWidth="1"/>
    <col min="4108" max="4108" width="13.85546875" style="602" customWidth="1"/>
    <col min="4109" max="4109" width="8.7109375" style="602" customWidth="1"/>
    <col min="4110" max="4110" width="12.42578125" style="602" customWidth="1"/>
    <col min="4111" max="4111" width="10" style="602" customWidth="1"/>
    <col min="4112" max="4112" width="10.140625" style="602" customWidth="1"/>
    <col min="4113" max="4113" width="10.28515625" style="602" customWidth="1"/>
    <col min="4114" max="4114" width="13.42578125" style="602" customWidth="1"/>
    <col min="4115" max="4117" width="14" style="602" customWidth="1"/>
    <col min="4118" max="4332" width="11.42578125" style="602"/>
    <col min="4333" max="4333" width="2.7109375" style="602" customWidth="1"/>
    <col min="4334" max="4334" width="12.28515625" style="602" customWidth="1"/>
    <col min="4335" max="4335" width="12.42578125" style="602" customWidth="1"/>
    <col min="4336" max="4336" width="12" style="602" customWidth="1"/>
    <col min="4337" max="4338" width="14.42578125" style="602" customWidth="1"/>
    <col min="4339" max="4339" width="12" style="602" customWidth="1"/>
    <col min="4340" max="4340" width="14.7109375" style="602" customWidth="1"/>
    <col min="4341" max="4341" width="13.140625" style="602" customWidth="1"/>
    <col min="4342" max="4342" width="12.5703125" style="602" customWidth="1"/>
    <col min="4343" max="4343" width="10.28515625" style="602" customWidth="1"/>
    <col min="4344" max="4344" width="12.85546875" style="602" customWidth="1"/>
    <col min="4345" max="4345" width="10.140625" style="602" customWidth="1"/>
    <col min="4346" max="4347" width="13.85546875" style="602" customWidth="1"/>
    <col min="4348" max="4348" width="12.42578125" style="602" customWidth="1"/>
    <col min="4349" max="4349" width="11" style="602" customWidth="1"/>
    <col min="4350" max="4350" width="12.85546875" style="602" customWidth="1"/>
    <col min="4351" max="4351" width="9.7109375" style="602" customWidth="1"/>
    <col min="4352" max="4352" width="14.85546875" style="602" customWidth="1"/>
    <col min="4353" max="4353" width="14.42578125" style="602" customWidth="1"/>
    <col min="4354" max="4354" width="12.7109375" style="602" customWidth="1"/>
    <col min="4355" max="4355" width="10.7109375" style="602" customWidth="1"/>
    <col min="4356" max="4356" width="11.5703125" style="602" customWidth="1"/>
    <col min="4357" max="4357" width="10.42578125" style="602" customWidth="1"/>
    <col min="4358" max="4359" width="13.5703125" style="602" customWidth="1"/>
    <col min="4360" max="4360" width="12.7109375" style="602" customWidth="1"/>
    <col min="4361" max="4361" width="11.7109375" style="602" customWidth="1"/>
    <col min="4362" max="4362" width="12.85546875" style="602" customWidth="1"/>
    <col min="4363" max="4363" width="11.28515625" style="602" customWidth="1"/>
    <col min="4364" max="4364" width="13.85546875" style="602" customWidth="1"/>
    <col min="4365" max="4365" width="8.7109375" style="602" customWidth="1"/>
    <col min="4366" max="4366" width="12.42578125" style="602" customWidth="1"/>
    <col min="4367" max="4367" width="10" style="602" customWidth="1"/>
    <col min="4368" max="4368" width="10.140625" style="602" customWidth="1"/>
    <col min="4369" max="4369" width="10.28515625" style="602" customWidth="1"/>
    <col min="4370" max="4370" width="13.42578125" style="602" customWidth="1"/>
    <col min="4371" max="4373" width="14" style="602" customWidth="1"/>
    <col min="4374" max="4588" width="11.42578125" style="602"/>
    <col min="4589" max="4589" width="2.7109375" style="602" customWidth="1"/>
    <col min="4590" max="4590" width="12.28515625" style="602" customWidth="1"/>
    <col min="4591" max="4591" width="12.42578125" style="602" customWidth="1"/>
    <col min="4592" max="4592" width="12" style="602" customWidth="1"/>
    <col min="4593" max="4594" width="14.42578125" style="602" customWidth="1"/>
    <col min="4595" max="4595" width="12" style="602" customWidth="1"/>
    <col min="4596" max="4596" width="14.7109375" style="602" customWidth="1"/>
    <col min="4597" max="4597" width="13.140625" style="602" customWidth="1"/>
    <col min="4598" max="4598" width="12.5703125" style="602" customWidth="1"/>
    <col min="4599" max="4599" width="10.28515625" style="602" customWidth="1"/>
    <col min="4600" max="4600" width="12.85546875" style="602" customWidth="1"/>
    <col min="4601" max="4601" width="10.140625" style="602" customWidth="1"/>
    <col min="4602" max="4603" width="13.85546875" style="602" customWidth="1"/>
    <col min="4604" max="4604" width="12.42578125" style="602" customWidth="1"/>
    <col min="4605" max="4605" width="11" style="602" customWidth="1"/>
    <col min="4606" max="4606" width="12.85546875" style="602" customWidth="1"/>
    <col min="4607" max="4607" width="9.7109375" style="602" customWidth="1"/>
    <col min="4608" max="4608" width="14.85546875" style="602" customWidth="1"/>
    <col min="4609" max="4609" width="14.42578125" style="602" customWidth="1"/>
    <col min="4610" max="4610" width="12.7109375" style="602" customWidth="1"/>
    <col min="4611" max="4611" width="10.7109375" style="602" customWidth="1"/>
    <col min="4612" max="4612" width="11.5703125" style="602" customWidth="1"/>
    <col min="4613" max="4613" width="10.42578125" style="602" customWidth="1"/>
    <col min="4614" max="4615" width="13.5703125" style="602" customWidth="1"/>
    <col min="4616" max="4616" width="12.7109375" style="602" customWidth="1"/>
    <col min="4617" max="4617" width="11.7109375" style="602" customWidth="1"/>
    <col min="4618" max="4618" width="12.85546875" style="602" customWidth="1"/>
    <col min="4619" max="4619" width="11.28515625" style="602" customWidth="1"/>
    <col min="4620" max="4620" width="13.85546875" style="602" customWidth="1"/>
    <col min="4621" max="4621" width="8.7109375" style="602" customWidth="1"/>
    <col min="4622" max="4622" width="12.42578125" style="602" customWidth="1"/>
    <col min="4623" max="4623" width="10" style="602" customWidth="1"/>
    <col min="4624" max="4624" width="10.140625" style="602" customWidth="1"/>
    <col min="4625" max="4625" width="10.28515625" style="602" customWidth="1"/>
    <col min="4626" max="4626" width="13.42578125" style="602" customWidth="1"/>
    <col min="4627" max="4629" width="14" style="602" customWidth="1"/>
    <col min="4630" max="4844" width="11.42578125" style="602"/>
    <col min="4845" max="4845" width="2.7109375" style="602" customWidth="1"/>
    <col min="4846" max="4846" width="12.28515625" style="602" customWidth="1"/>
    <col min="4847" max="4847" width="12.42578125" style="602" customWidth="1"/>
    <col min="4848" max="4848" width="12" style="602" customWidth="1"/>
    <col min="4849" max="4850" width="14.42578125" style="602" customWidth="1"/>
    <col min="4851" max="4851" width="12" style="602" customWidth="1"/>
    <col min="4852" max="4852" width="14.7109375" style="602" customWidth="1"/>
    <col min="4853" max="4853" width="13.140625" style="602" customWidth="1"/>
    <col min="4854" max="4854" width="12.5703125" style="602" customWidth="1"/>
    <col min="4855" max="4855" width="10.28515625" style="602" customWidth="1"/>
    <col min="4856" max="4856" width="12.85546875" style="602" customWidth="1"/>
    <col min="4857" max="4857" width="10.140625" style="602" customWidth="1"/>
    <col min="4858" max="4859" width="13.85546875" style="602" customWidth="1"/>
    <col min="4860" max="4860" width="12.42578125" style="602" customWidth="1"/>
    <col min="4861" max="4861" width="11" style="602" customWidth="1"/>
    <col min="4862" max="4862" width="12.85546875" style="602" customWidth="1"/>
    <col min="4863" max="4863" width="9.7109375" style="602" customWidth="1"/>
    <col min="4864" max="4864" width="14.85546875" style="602" customWidth="1"/>
    <col min="4865" max="4865" width="14.42578125" style="602" customWidth="1"/>
    <col min="4866" max="4866" width="12.7109375" style="602" customWidth="1"/>
    <col min="4867" max="4867" width="10.7109375" style="602" customWidth="1"/>
    <col min="4868" max="4868" width="11.5703125" style="602" customWidth="1"/>
    <col min="4869" max="4869" width="10.42578125" style="602" customWidth="1"/>
    <col min="4870" max="4871" width="13.5703125" style="602" customWidth="1"/>
    <col min="4872" max="4872" width="12.7109375" style="602" customWidth="1"/>
    <col min="4873" max="4873" width="11.7109375" style="602" customWidth="1"/>
    <col min="4874" max="4874" width="12.85546875" style="602" customWidth="1"/>
    <col min="4875" max="4875" width="11.28515625" style="602" customWidth="1"/>
    <col min="4876" max="4876" width="13.85546875" style="602" customWidth="1"/>
    <col min="4877" max="4877" width="8.7109375" style="602" customWidth="1"/>
    <col min="4878" max="4878" width="12.42578125" style="602" customWidth="1"/>
    <col min="4879" max="4879" width="10" style="602" customWidth="1"/>
    <col min="4880" max="4880" width="10.140625" style="602" customWidth="1"/>
    <col min="4881" max="4881" width="10.28515625" style="602" customWidth="1"/>
    <col min="4882" max="4882" width="13.42578125" style="602" customWidth="1"/>
    <col min="4883" max="4885" width="14" style="602" customWidth="1"/>
    <col min="4886" max="5100" width="11.42578125" style="602"/>
    <col min="5101" max="5101" width="2.7109375" style="602" customWidth="1"/>
    <col min="5102" max="5102" width="12.28515625" style="602" customWidth="1"/>
    <col min="5103" max="5103" width="12.42578125" style="602" customWidth="1"/>
    <col min="5104" max="5104" width="12" style="602" customWidth="1"/>
    <col min="5105" max="5106" width="14.42578125" style="602" customWidth="1"/>
    <col min="5107" max="5107" width="12" style="602" customWidth="1"/>
    <col min="5108" max="5108" width="14.7109375" style="602" customWidth="1"/>
    <col min="5109" max="5109" width="13.140625" style="602" customWidth="1"/>
    <col min="5110" max="5110" width="12.5703125" style="602" customWidth="1"/>
    <col min="5111" max="5111" width="10.28515625" style="602" customWidth="1"/>
    <col min="5112" max="5112" width="12.85546875" style="602" customWidth="1"/>
    <col min="5113" max="5113" width="10.140625" style="602" customWidth="1"/>
    <col min="5114" max="5115" width="13.85546875" style="602" customWidth="1"/>
    <col min="5116" max="5116" width="12.42578125" style="602" customWidth="1"/>
    <col min="5117" max="5117" width="11" style="602" customWidth="1"/>
    <col min="5118" max="5118" width="12.85546875" style="602" customWidth="1"/>
    <col min="5119" max="5119" width="9.7109375" style="602" customWidth="1"/>
    <col min="5120" max="5120" width="14.85546875" style="602" customWidth="1"/>
    <col min="5121" max="5121" width="14.42578125" style="602" customWidth="1"/>
    <col min="5122" max="5122" width="12.7109375" style="602" customWidth="1"/>
    <col min="5123" max="5123" width="10.7109375" style="602" customWidth="1"/>
    <col min="5124" max="5124" width="11.5703125" style="602" customWidth="1"/>
    <col min="5125" max="5125" width="10.42578125" style="602" customWidth="1"/>
    <col min="5126" max="5127" width="13.5703125" style="602" customWidth="1"/>
    <col min="5128" max="5128" width="12.7109375" style="602" customWidth="1"/>
    <col min="5129" max="5129" width="11.7109375" style="602" customWidth="1"/>
    <col min="5130" max="5130" width="12.85546875" style="602" customWidth="1"/>
    <col min="5131" max="5131" width="11.28515625" style="602" customWidth="1"/>
    <col min="5132" max="5132" width="13.85546875" style="602" customWidth="1"/>
    <col min="5133" max="5133" width="8.7109375" style="602" customWidth="1"/>
    <col min="5134" max="5134" width="12.42578125" style="602" customWidth="1"/>
    <col min="5135" max="5135" width="10" style="602" customWidth="1"/>
    <col min="5136" max="5136" width="10.140625" style="602" customWidth="1"/>
    <col min="5137" max="5137" width="10.28515625" style="602" customWidth="1"/>
    <col min="5138" max="5138" width="13.42578125" style="602" customWidth="1"/>
    <col min="5139" max="5141" width="14" style="602" customWidth="1"/>
    <col min="5142" max="5356" width="11.42578125" style="602"/>
    <col min="5357" max="5357" width="2.7109375" style="602" customWidth="1"/>
    <col min="5358" max="5358" width="12.28515625" style="602" customWidth="1"/>
    <col min="5359" max="5359" width="12.42578125" style="602" customWidth="1"/>
    <col min="5360" max="5360" width="12" style="602" customWidth="1"/>
    <col min="5361" max="5362" width="14.42578125" style="602" customWidth="1"/>
    <col min="5363" max="5363" width="12" style="602" customWidth="1"/>
    <col min="5364" max="5364" width="14.7109375" style="602" customWidth="1"/>
    <col min="5365" max="5365" width="13.140625" style="602" customWidth="1"/>
    <col min="5366" max="5366" width="12.5703125" style="602" customWidth="1"/>
    <col min="5367" max="5367" width="10.28515625" style="602" customWidth="1"/>
    <col min="5368" max="5368" width="12.85546875" style="602" customWidth="1"/>
    <col min="5369" max="5369" width="10.140625" style="602" customWidth="1"/>
    <col min="5370" max="5371" width="13.85546875" style="602" customWidth="1"/>
    <col min="5372" max="5372" width="12.42578125" style="602" customWidth="1"/>
    <col min="5373" max="5373" width="11" style="602" customWidth="1"/>
    <col min="5374" max="5374" width="12.85546875" style="602" customWidth="1"/>
    <col min="5375" max="5375" width="9.7109375" style="602" customWidth="1"/>
    <col min="5376" max="5376" width="14.85546875" style="602" customWidth="1"/>
    <col min="5377" max="5377" width="14.42578125" style="602" customWidth="1"/>
    <col min="5378" max="5378" width="12.7109375" style="602" customWidth="1"/>
    <col min="5379" max="5379" width="10.7109375" style="602" customWidth="1"/>
    <col min="5380" max="5380" width="11.5703125" style="602" customWidth="1"/>
    <col min="5381" max="5381" width="10.42578125" style="602" customWidth="1"/>
    <col min="5382" max="5383" width="13.5703125" style="602" customWidth="1"/>
    <col min="5384" max="5384" width="12.7109375" style="602" customWidth="1"/>
    <col min="5385" max="5385" width="11.7109375" style="602" customWidth="1"/>
    <col min="5386" max="5386" width="12.85546875" style="602" customWidth="1"/>
    <col min="5387" max="5387" width="11.28515625" style="602" customWidth="1"/>
    <col min="5388" max="5388" width="13.85546875" style="602" customWidth="1"/>
    <col min="5389" max="5389" width="8.7109375" style="602" customWidth="1"/>
    <col min="5390" max="5390" width="12.42578125" style="602" customWidth="1"/>
    <col min="5391" max="5391" width="10" style="602" customWidth="1"/>
    <col min="5392" max="5392" width="10.140625" style="602" customWidth="1"/>
    <col min="5393" max="5393" width="10.28515625" style="602" customWidth="1"/>
    <col min="5394" max="5394" width="13.42578125" style="602" customWidth="1"/>
    <col min="5395" max="5397" width="14" style="602" customWidth="1"/>
    <col min="5398" max="5612" width="11.42578125" style="602"/>
    <col min="5613" max="5613" width="2.7109375" style="602" customWidth="1"/>
    <col min="5614" max="5614" width="12.28515625" style="602" customWidth="1"/>
    <col min="5615" max="5615" width="12.42578125" style="602" customWidth="1"/>
    <col min="5616" max="5616" width="12" style="602" customWidth="1"/>
    <col min="5617" max="5618" width="14.42578125" style="602" customWidth="1"/>
    <col min="5619" max="5619" width="12" style="602" customWidth="1"/>
    <col min="5620" max="5620" width="14.7109375" style="602" customWidth="1"/>
    <col min="5621" max="5621" width="13.140625" style="602" customWidth="1"/>
    <col min="5622" max="5622" width="12.5703125" style="602" customWidth="1"/>
    <col min="5623" max="5623" width="10.28515625" style="602" customWidth="1"/>
    <col min="5624" max="5624" width="12.85546875" style="602" customWidth="1"/>
    <col min="5625" max="5625" width="10.140625" style="602" customWidth="1"/>
    <col min="5626" max="5627" width="13.85546875" style="602" customWidth="1"/>
    <col min="5628" max="5628" width="12.42578125" style="602" customWidth="1"/>
    <col min="5629" max="5629" width="11" style="602" customWidth="1"/>
    <col min="5630" max="5630" width="12.85546875" style="602" customWidth="1"/>
    <col min="5631" max="5631" width="9.7109375" style="602" customWidth="1"/>
    <col min="5632" max="5632" width="14.85546875" style="602" customWidth="1"/>
    <col min="5633" max="5633" width="14.42578125" style="602" customWidth="1"/>
    <col min="5634" max="5634" width="12.7109375" style="602" customWidth="1"/>
    <col min="5635" max="5635" width="10.7109375" style="602" customWidth="1"/>
    <col min="5636" max="5636" width="11.5703125" style="602" customWidth="1"/>
    <col min="5637" max="5637" width="10.42578125" style="602" customWidth="1"/>
    <col min="5638" max="5639" width="13.5703125" style="602" customWidth="1"/>
    <col min="5640" max="5640" width="12.7109375" style="602" customWidth="1"/>
    <col min="5641" max="5641" width="11.7109375" style="602" customWidth="1"/>
    <col min="5642" max="5642" width="12.85546875" style="602" customWidth="1"/>
    <col min="5643" max="5643" width="11.28515625" style="602" customWidth="1"/>
    <col min="5644" max="5644" width="13.85546875" style="602" customWidth="1"/>
    <col min="5645" max="5645" width="8.7109375" style="602" customWidth="1"/>
    <col min="5646" max="5646" width="12.42578125" style="602" customWidth="1"/>
    <col min="5647" max="5647" width="10" style="602" customWidth="1"/>
    <col min="5648" max="5648" width="10.140625" style="602" customWidth="1"/>
    <col min="5649" max="5649" width="10.28515625" style="602" customWidth="1"/>
    <col min="5650" max="5650" width="13.42578125" style="602" customWidth="1"/>
    <col min="5651" max="5653" width="14" style="602" customWidth="1"/>
    <col min="5654" max="5868" width="11.42578125" style="602"/>
    <col min="5869" max="5869" width="2.7109375" style="602" customWidth="1"/>
    <col min="5870" max="5870" width="12.28515625" style="602" customWidth="1"/>
    <col min="5871" max="5871" width="12.42578125" style="602" customWidth="1"/>
    <col min="5872" max="5872" width="12" style="602" customWidth="1"/>
    <col min="5873" max="5874" width="14.42578125" style="602" customWidth="1"/>
    <col min="5875" max="5875" width="12" style="602" customWidth="1"/>
    <col min="5876" max="5876" width="14.7109375" style="602" customWidth="1"/>
    <col min="5877" max="5877" width="13.140625" style="602" customWidth="1"/>
    <col min="5878" max="5878" width="12.5703125" style="602" customWidth="1"/>
    <col min="5879" max="5879" width="10.28515625" style="602" customWidth="1"/>
    <col min="5880" max="5880" width="12.85546875" style="602" customWidth="1"/>
    <col min="5881" max="5881" width="10.140625" style="602" customWidth="1"/>
    <col min="5882" max="5883" width="13.85546875" style="602" customWidth="1"/>
    <col min="5884" max="5884" width="12.42578125" style="602" customWidth="1"/>
    <col min="5885" max="5885" width="11" style="602" customWidth="1"/>
    <col min="5886" max="5886" width="12.85546875" style="602" customWidth="1"/>
    <col min="5887" max="5887" width="9.7109375" style="602" customWidth="1"/>
    <col min="5888" max="5888" width="14.85546875" style="602" customWidth="1"/>
    <col min="5889" max="5889" width="14.42578125" style="602" customWidth="1"/>
    <col min="5890" max="5890" width="12.7109375" style="602" customWidth="1"/>
    <col min="5891" max="5891" width="10.7109375" style="602" customWidth="1"/>
    <col min="5892" max="5892" width="11.5703125" style="602" customWidth="1"/>
    <col min="5893" max="5893" width="10.42578125" style="602" customWidth="1"/>
    <col min="5894" max="5895" width="13.5703125" style="602" customWidth="1"/>
    <col min="5896" max="5896" width="12.7109375" style="602" customWidth="1"/>
    <col min="5897" max="5897" width="11.7109375" style="602" customWidth="1"/>
    <col min="5898" max="5898" width="12.85546875" style="602" customWidth="1"/>
    <col min="5899" max="5899" width="11.28515625" style="602" customWidth="1"/>
    <col min="5900" max="5900" width="13.85546875" style="602" customWidth="1"/>
    <col min="5901" max="5901" width="8.7109375" style="602" customWidth="1"/>
    <col min="5902" max="5902" width="12.42578125" style="602" customWidth="1"/>
    <col min="5903" max="5903" width="10" style="602" customWidth="1"/>
    <col min="5904" max="5904" width="10.140625" style="602" customWidth="1"/>
    <col min="5905" max="5905" width="10.28515625" style="602" customWidth="1"/>
    <col min="5906" max="5906" width="13.42578125" style="602" customWidth="1"/>
    <col min="5907" max="5909" width="14" style="602" customWidth="1"/>
    <col min="5910" max="6124" width="11.42578125" style="602"/>
    <col min="6125" max="6125" width="2.7109375" style="602" customWidth="1"/>
    <col min="6126" max="6126" width="12.28515625" style="602" customWidth="1"/>
    <col min="6127" max="6127" width="12.42578125" style="602" customWidth="1"/>
    <col min="6128" max="6128" width="12" style="602" customWidth="1"/>
    <col min="6129" max="6130" width="14.42578125" style="602" customWidth="1"/>
    <col min="6131" max="6131" width="12" style="602" customWidth="1"/>
    <col min="6132" max="6132" width="14.7109375" style="602" customWidth="1"/>
    <col min="6133" max="6133" width="13.140625" style="602" customWidth="1"/>
    <col min="6134" max="6134" width="12.5703125" style="602" customWidth="1"/>
    <col min="6135" max="6135" width="10.28515625" style="602" customWidth="1"/>
    <col min="6136" max="6136" width="12.85546875" style="602" customWidth="1"/>
    <col min="6137" max="6137" width="10.140625" style="602" customWidth="1"/>
    <col min="6138" max="6139" width="13.85546875" style="602" customWidth="1"/>
    <col min="6140" max="6140" width="12.42578125" style="602" customWidth="1"/>
    <col min="6141" max="6141" width="11" style="602" customWidth="1"/>
    <col min="6142" max="6142" width="12.85546875" style="602" customWidth="1"/>
    <col min="6143" max="6143" width="9.7109375" style="602" customWidth="1"/>
    <col min="6144" max="6144" width="14.85546875" style="602" customWidth="1"/>
    <col min="6145" max="6145" width="14.42578125" style="602" customWidth="1"/>
    <col min="6146" max="6146" width="12.7109375" style="602" customWidth="1"/>
    <col min="6147" max="6147" width="10.7109375" style="602" customWidth="1"/>
    <col min="6148" max="6148" width="11.5703125" style="602" customWidth="1"/>
    <col min="6149" max="6149" width="10.42578125" style="602" customWidth="1"/>
    <col min="6150" max="6151" width="13.5703125" style="602" customWidth="1"/>
    <col min="6152" max="6152" width="12.7109375" style="602" customWidth="1"/>
    <col min="6153" max="6153" width="11.7109375" style="602" customWidth="1"/>
    <col min="6154" max="6154" width="12.85546875" style="602" customWidth="1"/>
    <col min="6155" max="6155" width="11.28515625" style="602" customWidth="1"/>
    <col min="6156" max="6156" width="13.85546875" style="602" customWidth="1"/>
    <col min="6157" max="6157" width="8.7109375" style="602" customWidth="1"/>
    <col min="6158" max="6158" width="12.42578125" style="602" customWidth="1"/>
    <col min="6159" max="6159" width="10" style="602" customWidth="1"/>
    <col min="6160" max="6160" width="10.140625" style="602" customWidth="1"/>
    <col min="6161" max="6161" width="10.28515625" style="602" customWidth="1"/>
    <col min="6162" max="6162" width="13.42578125" style="602" customWidth="1"/>
    <col min="6163" max="6165" width="14" style="602" customWidth="1"/>
    <col min="6166" max="6380" width="11.42578125" style="602"/>
    <col min="6381" max="6381" width="2.7109375" style="602" customWidth="1"/>
    <col min="6382" max="6382" width="12.28515625" style="602" customWidth="1"/>
    <col min="6383" max="6383" width="12.42578125" style="602" customWidth="1"/>
    <col min="6384" max="6384" width="12" style="602" customWidth="1"/>
    <col min="6385" max="6386" width="14.42578125" style="602" customWidth="1"/>
    <col min="6387" max="6387" width="12" style="602" customWidth="1"/>
    <col min="6388" max="6388" width="14.7109375" style="602" customWidth="1"/>
    <col min="6389" max="6389" width="13.140625" style="602" customWidth="1"/>
    <col min="6390" max="6390" width="12.5703125" style="602" customWidth="1"/>
    <col min="6391" max="6391" width="10.28515625" style="602" customWidth="1"/>
    <col min="6392" max="6392" width="12.85546875" style="602" customWidth="1"/>
    <col min="6393" max="6393" width="10.140625" style="602" customWidth="1"/>
    <col min="6394" max="6395" width="13.85546875" style="602" customWidth="1"/>
    <col min="6396" max="6396" width="12.42578125" style="602" customWidth="1"/>
    <col min="6397" max="6397" width="11" style="602" customWidth="1"/>
    <col min="6398" max="6398" width="12.85546875" style="602" customWidth="1"/>
    <col min="6399" max="6399" width="9.7109375" style="602" customWidth="1"/>
    <col min="6400" max="6400" width="14.85546875" style="602" customWidth="1"/>
    <col min="6401" max="6401" width="14.42578125" style="602" customWidth="1"/>
    <col min="6402" max="6402" width="12.7109375" style="602" customWidth="1"/>
    <col min="6403" max="6403" width="10.7109375" style="602" customWidth="1"/>
    <col min="6404" max="6404" width="11.5703125" style="602" customWidth="1"/>
    <col min="6405" max="6405" width="10.42578125" style="602" customWidth="1"/>
    <col min="6406" max="6407" width="13.5703125" style="602" customWidth="1"/>
    <col min="6408" max="6408" width="12.7109375" style="602" customWidth="1"/>
    <col min="6409" max="6409" width="11.7109375" style="602" customWidth="1"/>
    <col min="6410" max="6410" width="12.85546875" style="602" customWidth="1"/>
    <col min="6411" max="6411" width="11.28515625" style="602" customWidth="1"/>
    <col min="6412" max="6412" width="13.85546875" style="602" customWidth="1"/>
    <col min="6413" max="6413" width="8.7109375" style="602" customWidth="1"/>
    <col min="6414" max="6414" width="12.42578125" style="602" customWidth="1"/>
    <col min="6415" max="6415" width="10" style="602" customWidth="1"/>
    <col min="6416" max="6416" width="10.140625" style="602" customWidth="1"/>
    <col min="6417" max="6417" width="10.28515625" style="602" customWidth="1"/>
    <col min="6418" max="6418" width="13.42578125" style="602" customWidth="1"/>
    <col min="6419" max="6421" width="14" style="602" customWidth="1"/>
    <col min="6422" max="6636" width="11.42578125" style="602"/>
    <col min="6637" max="6637" width="2.7109375" style="602" customWidth="1"/>
    <col min="6638" max="6638" width="12.28515625" style="602" customWidth="1"/>
    <col min="6639" max="6639" width="12.42578125" style="602" customWidth="1"/>
    <col min="6640" max="6640" width="12" style="602" customWidth="1"/>
    <col min="6641" max="6642" width="14.42578125" style="602" customWidth="1"/>
    <col min="6643" max="6643" width="12" style="602" customWidth="1"/>
    <col min="6644" max="6644" width="14.7109375" style="602" customWidth="1"/>
    <col min="6645" max="6645" width="13.140625" style="602" customWidth="1"/>
    <col min="6646" max="6646" width="12.5703125" style="602" customWidth="1"/>
    <col min="6647" max="6647" width="10.28515625" style="602" customWidth="1"/>
    <col min="6648" max="6648" width="12.85546875" style="602" customWidth="1"/>
    <col min="6649" max="6649" width="10.140625" style="602" customWidth="1"/>
    <col min="6650" max="6651" width="13.85546875" style="602" customWidth="1"/>
    <col min="6652" max="6652" width="12.42578125" style="602" customWidth="1"/>
    <col min="6653" max="6653" width="11" style="602" customWidth="1"/>
    <col min="6654" max="6654" width="12.85546875" style="602" customWidth="1"/>
    <col min="6655" max="6655" width="9.7109375" style="602" customWidth="1"/>
    <col min="6656" max="6656" width="14.85546875" style="602" customWidth="1"/>
    <col min="6657" max="6657" width="14.42578125" style="602" customWidth="1"/>
    <col min="6658" max="6658" width="12.7109375" style="602" customWidth="1"/>
    <col min="6659" max="6659" width="10.7109375" style="602" customWidth="1"/>
    <col min="6660" max="6660" width="11.5703125" style="602" customWidth="1"/>
    <col min="6661" max="6661" width="10.42578125" style="602" customWidth="1"/>
    <col min="6662" max="6663" width="13.5703125" style="602" customWidth="1"/>
    <col min="6664" max="6664" width="12.7109375" style="602" customWidth="1"/>
    <col min="6665" max="6665" width="11.7109375" style="602" customWidth="1"/>
    <col min="6666" max="6666" width="12.85546875" style="602" customWidth="1"/>
    <col min="6667" max="6667" width="11.28515625" style="602" customWidth="1"/>
    <col min="6668" max="6668" width="13.85546875" style="602" customWidth="1"/>
    <col min="6669" max="6669" width="8.7109375" style="602" customWidth="1"/>
    <col min="6670" max="6670" width="12.42578125" style="602" customWidth="1"/>
    <col min="6671" max="6671" width="10" style="602" customWidth="1"/>
    <col min="6672" max="6672" width="10.140625" style="602" customWidth="1"/>
    <col min="6673" max="6673" width="10.28515625" style="602" customWidth="1"/>
    <col min="6674" max="6674" width="13.42578125" style="602" customWidth="1"/>
    <col min="6675" max="6677" width="14" style="602" customWidth="1"/>
    <col min="6678" max="6892" width="11.42578125" style="602"/>
    <col min="6893" max="6893" width="2.7109375" style="602" customWidth="1"/>
    <col min="6894" max="6894" width="12.28515625" style="602" customWidth="1"/>
    <col min="6895" max="6895" width="12.42578125" style="602" customWidth="1"/>
    <col min="6896" max="6896" width="12" style="602" customWidth="1"/>
    <col min="6897" max="6898" width="14.42578125" style="602" customWidth="1"/>
    <col min="6899" max="6899" width="12" style="602" customWidth="1"/>
    <col min="6900" max="6900" width="14.7109375" style="602" customWidth="1"/>
    <col min="6901" max="6901" width="13.140625" style="602" customWidth="1"/>
    <col min="6902" max="6902" width="12.5703125" style="602" customWidth="1"/>
    <col min="6903" max="6903" width="10.28515625" style="602" customWidth="1"/>
    <col min="6904" max="6904" width="12.85546875" style="602" customWidth="1"/>
    <col min="6905" max="6905" width="10.140625" style="602" customWidth="1"/>
    <col min="6906" max="6907" width="13.85546875" style="602" customWidth="1"/>
    <col min="6908" max="6908" width="12.42578125" style="602" customWidth="1"/>
    <col min="6909" max="6909" width="11" style="602" customWidth="1"/>
    <col min="6910" max="6910" width="12.85546875" style="602" customWidth="1"/>
    <col min="6911" max="6911" width="9.7109375" style="602" customWidth="1"/>
    <col min="6912" max="6912" width="14.85546875" style="602" customWidth="1"/>
    <col min="6913" max="6913" width="14.42578125" style="602" customWidth="1"/>
    <col min="6914" max="6914" width="12.7109375" style="602" customWidth="1"/>
    <col min="6915" max="6915" width="10.7109375" style="602" customWidth="1"/>
    <col min="6916" max="6916" width="11.5703125" style="602" customWidth="1"/>
    <col min="6917" max="6917" width="10.42578125" style="602" customWidth="1"/>
    <col min="6918" max="6919" width="13.5703125" style="602" customWidth="1"/>
    <col min="6920" max="6920" width="12.7109375" style="602" customWidth="1"/>
    <col min="6921" max="6921" width="11.7109375" style="602" customWidth="1"/>
    <col min="6922" max="6922" width="12.85546875" style="602" customWidth="1"/>
    <col min="6923" max="6923" width="11.28515625" style="602" customWidth="1"/>
    <col min="6924" max="6924" width="13.85546875" style="602" customWidth="1"/>
    <col min="6925" max="6925" width="8.7109375" style="602" customWidth="1"/>
    <col min="6926" max="6926" width="12.42578125" style="602" customWidth="1"/>
    <col min="6927" max="6927" width="10" style="602" customWidth="1"/>
    <col min="6928" max="6928" width="10.140625" style="602" customWidth="1"/>
    <col min="6929" max="6929" width="10.28515625" style="602" customWidth="1"/>
    <col min="6930" max="6930" width="13.42578125" style="602" customWidth="1"/>
    <col min="6931" max="6933" width="14" style="602" customWidth="1"/>
    <col min="6934" max="7148" width="11.42578125" style="602"/>
    <col min="7149" max="7149" width="2.7109375" style="602" customWidth="1"/>
    <col min="7150" max="7150" width="12.28515625" style="602" customWidth="1"/>
    <col min="7151" max="7151" width="12.42578125" style="602" customWidth="1"/>
    <col min="7152" max="7152" width="12" style="602" customWidth="1"/>
    <col min="7153" max="7154" width="14.42578125" style="602" customWidth="1"/>
    <col min="7155" max="7155" width="12" style="602" customWidth="1"/>
    <col min="7156" max="7156" width="14.7109375" style="602" customWidth="1"/>
    <col min="7157" max="7157" width="13.140625" style="602" customWidth="1"/>
    <col min="7158" max="7158" width="12.5703125" style="602" customWidth="1"/>
    <col min="7159" max="7159" width="10.28515625" style="602" customWidth="1"/>
    <col min="7160" max="7160" width="12.85546875" style="602" customWidth="1"/>
    <col min="7161" max="7161" width="10.140625" style="602" customWidth="1"/>
    <col min="7162" max="7163" width="13.85546875" style="602" customWidth="1"/>
    <col min="7164" max="7164" width="12.42578125" style="602" customWidth="1"/>
    <col min="7165" max="7165" width="11" style="602" customWidth="1"/>
    <col min="7166" max="7166" width="12.85546875" style="602" customWidth="1"/>
    <col min="7167" max="7167" width="9.7109375" style="602" customWidth="1"/>
    <col min="7168" max="7168" width="14.85546875" style="602" customWidth="1"/>
    <col min="7169" max="7169" width="14.42578125" style="602" customWidth="1"/>
    <col min="7170" max="7170" width="12.7109375" style="602" customWidth="1"/>
    <col min="7171" max="7171" width="10.7109375" style="602" customWidth="1"/>
    <col min="7172" max="7172" width="11.5703125" style="602" customWidth="1"/>
    <col min="7173" max="7173" width="10.42578125" style="602" customWidth="1"/>
    <col min="7174" max="7175" width="13.5703125" style="602" customWidth="1"/>
    <col min="7176" max="7176" width="12.7109375" style="602" customWidth="1"/>
    <col min="7177" max="7177" width="11.7109375" style="602" customWidth="1"/>
    <col min="7178" max="7178" width="12.85546875" style="602" customWidth="1"/>
    <col min="7179" max="7179" width="11.28515625" style="602" customWidth="1"/>
    <col min="7180" max="7180" width="13.85546875" style="602" customWidth="1"/>
    <col min="7181" max="7181" width="8.7109375" style="602" customWidth="1"/>
    <col min="7182" max="7182" width="12.42578125" style="602" customWidth="1"/>
    <col min="7183" max="7183" width="10" style="602" customWidth="1"/>
    <col min="7184" max="7184" width="10.140625" style="602" customWidth="1"/>
    <col min="7185" max="7185" width="10.28515625" style="602" customWidth="1"/>
    <col min="7186" max="7186" width="13.42578125" style="602" customWidth="1"/>
    <col min="7187" max="7189" width="14" style="602" customWidth="1"/>
    <col min="7190" max="7404" width="11.42578125" style="602"/>
    <col min="7405" max="7405" width="2.7109375" style="602" customWidth="1"/>
    <col min="7406" max="7406" width="12.28515625" style="602" customWidth="1"/>
    <col min="7407" max="7407" width="12.42578125" style="602" customWidth="1"/>
    <col min="7408" max="7408" width="12" style="602" customWidth="1"/>
    <col min="7409" max="7410" width="14.42578125" style="602" customWidth="1"/>
    <col min="7411" max="7411" width="12" style="602" customWidth="1"/>
    <col min="7412" max="7412" width="14.7109375" style="602" customWidth="1"/>
    <col min="7413" max="7413" width="13.140625" style="602" customWidth="1"/>
    <col min="7414" max="7414" width="12.5703125" style="602" customWidth="1"/>
    <col min="7415" max="7415" width="10.28515625" style="602" customWidth="1"/>
    <col min="7416" max="7416" width="12.85546875" style="602" customWidth="1"/>
    <col min="7417" max="7417" width="10.140625" style="602" customWidth="1"/>
    <col min="7418" max="7419" width="13.85546875" style="602" customWidth="1"/>
    <col min="7420" max="7420" width="12.42578125" style="602" customWidth="1"/>
    <col min="7421" max="7421" width="11" style="602" customWidth="1"/>
    <col min="7422" max="7422" width="12.85546875" style="602" customWidth="1"/>
    <col min="7423" max="7423" width="9.7109375" style="602" customWidth="1"/>
    <col min="7424" max="7424" width="14.85546875" style="602" customWidth="1"/>
    <col min="7425" max="7425" width="14.42578125" style="602" customWidth="1"/>
    <col min="7426" max="7426" width="12.7109375" style="602" customWidth="1"/>
    <col min="7427" max="7427" width="10.7109375" style="602" customWidth="1"/>
    <col min="7428" max="7428" width="11.5703125" style="602" customWidth="1"/>
    <col min="7429" max="7429" width="10.42578125" style="602" customWidth="1"/>
    <col min="7430" max="7431" width="13.5703125" style="602" customWidth="1"/>
    <col min="7432" max="7432" width="12.7109375" style="602" customWidth="1"/>
    <col min="7433" max="7433" width="11.7109375" style="602" customWidth="1"/>
    <col min="7434" max="7434" width="12.85546875" style="602" customWidth="1"/>
    <col min="7435" max="7435" width="11.28515625" style="602" customWidth="1"/>
    <col min="7436" max="7436" width="13.85546875" style="602" customWidth="1"/>
    <col min="7437" max="7437" width="8.7109375" style="602" customWidth="1"/>
    <col min="7438" max="7438" width="12.42578125" style="602" customWidth="1"/>
    <col min="7439" max="7439" width="10" style="602" customWidth="1"/>
    <col min="7440" max="7440" width="10.140625" style="602" customWidth="1"/>
    <col min="7441" max="7441" width="10.28515625" style="602" customWidth="1"/>
    <col min="7442" max="7442" width="13.42578125" style="602" customWidth="1"/>
    <col min="7443" max="7445" width="14" style="602" customWidth="1"/>
    <col min="7446" max="7660" width="11.42578125" style="602"/>
    <col min="7661" max="7661" width="2.7109375" style="602" customWidth="1"/>
    <col min="7662" max="7662" width="12.28515625" style="602" customWidth="1"/>
    <col min="7663" max="7663" width="12.42578125" style="602" customWidth="1"/>
    <col min="7664" max="7664" width="12" style="602" customWidth="1"/>
    <col min="7665" max="7666" width="14.42578125" style="602" customWidth="1"/>
    <col min="7667" max="7667" width="12" style="602" customWidth="1"/>
    <col min="7668" max="7668" width="14.7109375" style="602" customWidth="1"/>
    <col min="7669" max="7669" width="13.140625" style="602" customWidth="1"/>
    <col min="7670" max="7670" width="12.5703125" style="602" customWidth="1"/>
    <col min="7671" max="7671" width="10.28515625" style="602" customWidth="1"/>
    <col min="7672" max="7672" width="12.85546875" style="602" customWidth="1"/>
    <col min="7673" max="7673" width="10.140625" style="602" customWidth="1"/>
    <col min="7674" max="7675" width="13.85546875" style="602" customWidth="1"/>
    <col min="7676" max="7676" width="12.42578125" style="602" customWidth="1"/>
    <col min="7677" max="7677" width="11" style="602" customWidth="1"/>
    <col min="7678" max="7678" width="12.85546875" style="602" customWidth="1"/>
    <col min="7679" max="7679" width="9.7109375" style="602" customWidth="1"/>
    <col min="7680" max="7680" width="14.85546875" style="602" customWidth="1"/>
    <col min="7681" max="7681" width="14.42578125" style="602" customWidth="1"/>
    <col min="7682" max="7682" width="12.7109375" style="602" customWidth="1"/>
    <col min="7683" max="7683" width="10.7109375" style="602" customWidth="1"/>
    <col min="7684" max="7684" width="11.5703125" style="602" customWidth="1"/>
    <col min="7685" max="7685" width="10.42578125" style="602" customWidth="1"/>
    <col min="7686" max="7687" width="13.5703125" style="602" customWidth="1"/>
    <col min="7688" max="7688" width="12.7109375" style="602" customWidth="1"/>
    <col min="7689" max="7689" width="11.7109375" style="602" customWidth="1"/>
    <col min="7690" max="7690" width="12.85546875" style="602" customWidth="1"/>
    <col min="7691" max="7691" width="11.28515625" style="602" customWidth="1"/>
    <col min="7692" max="7692" width="13.85546875" style="602" customWidth="1"/>
    <col min="7693" max="7693" width="8.7109375" style="602" customWidth="1"/>
    <col min="7694" max="7694" width="12.42578125" style="602" customWidth="1"/>
    <col min="7695" max="7695" width="10" style="602" customWidth="1"/>
    <col min="7696" max="7696" width="10.140625" style="602" customWidth="1"/>
    <col min="7697" max="7697" width="10.28515625" style="602" customWidth="1"/>
    <col min="7698" max="7698" width="13.42578125" style="602" customWidth="1"/>
    <col min="7699" max="7701" width="14" style="602" customWidth="1"/>
    <col min="7702" max="7916" width="11.42578125" style="602"/>
    <col min="7917" max="7917" width="2.7109375" style="602" customWidth="1"/>
    <col min="7918" max="7918" width="12.28515625" style="602" customWidth="1"/>
    <col min="7919" max="7919" width="12.42578125" style="602" customWidth="1"/>
    <col min="7920" max="7920" width="12" style="602" customWidth="1"/>
    <col min="7921" max="7922" width="14.42578125" style="602" customWidth="1"/>
    <col min="7923" max="7923" width="12" style="602" customWidth="1"/>
    <col min="7924" max="7924" width="14.7109375" style="602" customWidth="1"/>
    <col min="7925" max="7925" width="13.140625" style="602" customWidth="1"/>
    <col min="7926" max="7926" width="12.5703125" style="602" customWidth="1"/>
    <col min="7927" max="7927" width="10.28515625" style="602" customWidth="1"/>
    <col min="7928" max="7928" width="12.85546875" style="602" customWidth="1"/>
    <col min="7929" max="7929" width="10.140625" style="602" customWidth="1"/>
    <col min="7930" max="7931" width="13.85546875" style="602" customWidth="1"/>
    <col min="7932" max="7932" width="12.42578125" style="602" customWidth="1"/>
    <col min="7933" max="7933" width="11" style="602" customWidth="1"/>
    <col min="7934" max="7934" width="12.85546875" style="602" customWidth="1"/>
    <col min="7935" max="7935" width="9.7109375" style="602" customWidth="1"/>
    <col min="7936" max="7936" width="14.85546875" style="602" customWidth="1"/>
    <col min="7937" max="7937" width="14.42578125" style="602" customWidth="1"/>
    <col min="7938" max="7938" width="12.7109375" style="602" customWidth="1"/>
    <col min="7939" max="7939" width="10.7109375" style="602" customWidth="1"/>
    <col min="7940" max="7940" width="11.5703125" style="602" customWidth="1"/>
    <col min="7941" max="7941" width="10.42578125" style="602" customWidth="1"/>
    <col min="7942" max="7943" width="13.5703125" style="602" customWidth="1"/>
    <col min="7944" max="7944" width="12.7109375" style="602" customWidth="1"/>
    <col min="7945" max="7945" width="11.7109375" style="602" customWidth="1"/>
    <col min="7946" max="7946" width="12.85546875" style="602" customWidth="1"/>
    <col min="7947" max="7947" width="11.28515625" style="602" customWidth="1"/>
    <col min="7948" max="7948" width="13.85546875" style="602" customWidth="1"/>
    <col min="7949" max="7949" width="8.7109375" style="602" customWidth="1"/>
    <col min="7950" max="7950" width="12.42578125" style="602" customWidth="1"/>
    <col min="7951" max="7951" width="10" style="602" customWidth="1"/>
    <col min="7952" max="7952" width="10.140625" style="602" customWidth="1"/>
    <col min="7953" max="7953" width="10.28515625" style="602" customWidth="1"/>
    <col min="7954" max="7954" width="13.42578125" style="602" customWidth="1"/>
    <col min="7955" max="7957" width="14" style="602" customWidth="1"/>
    <col min="7958" max="8172" width="11.42578125" style="602"/>
    <col min="8173" max="8173" width="2.7109375" style="602" customWidth="1"/>
    <col min="8174" max="8174" width="12.28515625" style="602" customWidth="1"/>
    <col min="8175" max="8175" width="12.42578125" style="602" customWidth="1"/>
    <col min="8176" max="8176" width="12" style="602" customWidth="1"/>
    <col min="8177" max="8178" width="14.42578125" style="602" customWidth="1"/>
    <col min="8179" max="8179" width="12" style="602" customWidth="1"/>
    <col min="8180" max="8180" width="14.7109375" style="602" customWidth="1"/>
    <col min="8181" max="8181" width="13.140625" style="602" customWidth="1"/>
    <col min="8182" max="8182" width="12.5703125" style="602" customWidth="1"/>
    <col min="8183" max="8183" width="10.28515625" style="602" customWidth="1"/>
    <col min="8184" max="8184" width="12.85546875" style="602" customWidth="1"/>
    <col min="8185" max="8185" width="10.140625" style="602" customWidth="1"/>
    <col min="8186" max="8187" width="13.85546875" style="602" customWidth="1"/>
    <col min="8188" max="8188" width="12.42578125" style="602" customWidth="1"/>
    <col min="8189" max="8189" width="11" style="602" customWidth="1"/>
    <col min="8190" max="8190" width="12.85546875" style="602" customWidth="1"/>
    <col min="8191" max="8191" width="9.7109375" style="602" customWidth="1"/>
    <col min="8192" max="8192" width="14.85546875" style="602" customWidth="1"/>
    <col min="8193" max="8193" width="14.42578125" style="602" customWidth="1"/>
    <col min="8194" max="8194" width="12.7109375" style="602" customWidth="1"/>
    <col min="8195" max="8195" width="10.7109375" style="602" customWidth="1"/>
    <col min="8196" max="8196" width="11.5703125" style="602" customWidth="1"/>
    <col min="8197" max="8197" width="10.42578125" style="602" customWidth="1"/>
    <col min="8198" max="8199" width="13.5703125" style="602" customWidth="1"/>
    <col min="8200" max="8200" width="12.7109375" style="602" customWidth="1"/>
    <col min="8201" max="8201" width="11.7109375" style="602" customWidth="1"/>
    <col min="8202" max="8202" width="12.85546875" style="602" customWidth="1"/>
    <col min="8203" max="8203" width="11.28515625" style="602" customWidth="1"/>
    <col min="8204" max="8204" width="13.85546875" style="602" customWidth="1"/>
    <col min="8205" max="8205" width="8.7109375" style="602" customWidth="1"/>
    <col min="8206" max="8206" width="12.42578125" style="602" customWidth="1"/>
    <col min="8207" max="8207" width="10" style="602" customWidth="1"/>
    <col min="8208" max="8208" width="10.140625" style="602" customWidth="1"/>
    <col min="8209" max="8209" width="10.28515625" style="602" customWidth="1"/>
    <col min="8210" max="8210" width="13.42578125" style="602" customWidth="1"/>
    <col min="8211" max="8213" width="14" style="602" customWidth="1"/>
    <col min="8214" max="8428" width="11.42578125" style="602"/>
    <col min="8429" max="8429" width="2.7109375" style="602" customWidth="1"/>
    <col min="8430" max="8430" width="12.28515625" style="602" customWidth="1"/>
    <col min="8431" max="8431" width="12.42578125" style="602" customWidth="1"/>
    <col min="8432" max="8432" width="12" style="602" customWidth="1"/>
    <col min="8433" max="8434" width="14.42578125" style="602" customWidth="1"/>
    <col min="8435" max="8435" width="12" style="602" customWidth="1"/>
    <col min="8436" max="8436" width="14.7109375" style="602" customWidth="1"/>
    <col min="8437" max="8437" width="13.140625" style="602" customWidth="1"/>
    <col min="8438" max="8438" width="12.5703125" style="602" customWidth="1"/>
    <col min="8439" max="8439" width="10.28515625" style="602" customWidth="1"/>
    <col min="8440" max="8440" width="12.85546875" style="602" customWidth="1"/>
    <col min="8441" max="8441" width="10.140625" style="602" customWidth="1"/>
    <col min="8442" max="8443" width="13.85546875" style="602" customWidth="1"/>
    <col min="8444" max="8444" width="12.42578125" style="602" customWidth="1"/>
    <col min="8445" max="8445" width="11" style="602" customWidth="1"/>
    <col min="8446" max="8446" width="12.85546875" style="602" customWidth="1"/>
    <col min="8447" max="8447" width="9.7109375" style="602" customWidth="1"/>
    <col min="8448" max="8448" width="14.85546875" style="602" customWidth="1"/>
    <col min="8449" max="8449" width="14.42578125" style="602" customWidth="1"/>
    <col min="8450" max="8450" width="12.7109375" style="602" customWidth="1"/>
    <col min="8451" max="8451" width="10.7109375" style="602" customWidth="1"/>
    <col min="8452" max="8452" width="11.5703125" style="602" customWidth="1"/>
    <col min="8453" max="8453" width="10.42578125" style="602" customWidth="1"/>
    <col min="8454" max="8455" width="13.5703125" style="602" customWidth="1"/>
    <col min="8456" max="8456" width="12.7109375" style="602" customWidth="1"/>
    <col min="8457" max="8457" width="11.7109375" style="602" customWidth="1"/>
    <col min="8458" max="8458" width="12.85546875" style="602" customWidth="1"/>
    <col min="8459" max="8459" width="11.28515625" style="602" customWidth="1"/>
    <col min="8460" max="8460" width="13.85546875" style="602" customWidth="1"/>
    <col min="8461" max="8461" width="8.7109375" style="602" customWidth="1"/>
    <col min="8462" max="8462" width="12.42578125" style="602" customWidth="1"/>
    <col min="8463" max="8463" width="10" style="602" customWidth="1"/>
    <col min="8464" max="8464" width="10.140625" style="602" customWidth="1"/>
    <col min="8465" max="8465" width="10.28515625" style="602" customWidth="1"/>
    <col min="8466" max="8466" width="13.42578125" style="602" customWidth="1"/>
    <col min="8467" max="8469" width="14" style="602" customWidth="1"/>
    <col min="8470" max="8684" width="11.42578125" style="602"/>
    <col min="8685" max="8685" width="2.7109375" style="602" customWidth="1"/>
    <col min="8686" max="8686" width="12.28515625" style="602" customWidth="1"/>
    <col min="8687" max="8687" width="12.42578125" style="602" customWidth="1"/>
    <col min="8688" max="8688" width="12" style="602" customWidth="1"/>
    <col min="8689" max="8690" width="14.42578125" style="602" customWidth="1"/>
    <col min="8691" max="8691" width="12" style="602" customWidth="1"/>
    <col min="8692" max="8692" width="14.7109375" style="602" customWidth="1"/>
    <col min="8693" max="8693" width="13.140625" style="602" customWidth="1"/>
    <col min="8694" max="8694" width="12.5703125" style="602" customWidth="1"/>
    <col min="8695" max="8695" width="10.28515625" style="602" customWidth="1"/>
    <col min="8696" max="8696" width="12.85546875" style="602" customWidth="1"/>
    <col min="8697" max="8697" width="10.140625" style="602" customWidth="1"/>
    <col min="8698" max="8699" width="13.85546875" style="602" customWidth="1"/>
    <col min="8700" max="8700" width="12.42578125" style="602" customWidth="1"/>
    <col min="8701" max="8701" width="11" style="602" customWidth="1"/>
    <col min="8702" max="8702" width="12.85546875" style="602" customWidth="1"/>
    <col min="8703" max="8703" width="9.7109375" style="602" customWidth="1"/>
    <col min="8704" max="8704" width="14.85546875" style="602" customWidth="1"/>
    <col min="8705" max="8705" width="14.42578125" style="602" customWidth="1"/>
    <col min="8706" max="8706" width="12.7109375" style="602" customWidth="1"/>
    <col min="8707" max="8707" width="10.7109375" style="602" customWidth="1"/>
    <col min="8708" max="8708" width="11.5703125" style="602" customWidth="1"/>
    <col min="8709" max="8709" width="10.42578125" style="602" customWidth="1"/>
    <col min="8710" max="8711" width="13.5703125" style="602" customWidth="1"/>
    <col min="8712" max="8712" width="12.7109375" style="602" customWidth="1"/>
    <col min="8713" max="8713" width="11.7109375" style="602" customWidth="1"/>
    <col min="8714" max="8714" width="12.85546875" style="602" customWidth="1"/>
    <col min="8715" max="8715" width="11.28515625" style="602" customWidth="1"/>
    <col min="8716" max="8716" width="13.85546875" style="602" customWidth="1"/>
    <col min="8717" max="8717" width="8.7109375" style="602" customWidth="1"/>
    <col min="8718" max="8718" width="12.42578125" style="602" customWidth="1"/>
    <col min="8719" max="8719" width="10" style="602" customWidth="1"/>
    <col min="8720" max="8720" width="10.140625" style="602" customWidth="1"/>
    <col min="8721" max="8721" width="10.28515625" style="602" customWidth="1"/>
    <col min="8722" max="8722" width="13.42578125" style="602" customWidth="1"/>
    <col min="8723" max="8725" width="14" style="602" customWidth="1"/>
    <col min="8726" max="8940" width="11.42578125" style="602"/>
    <col min="8941" max="8941" width="2.7109375" style="602" customWidth="1"/>
    <col min="8942" max="8942" width="12.28515625" style="602" customWidth="1"/>
    <col min="8943" max="8943" width="12.42578125" style="602" customWidth="1"/>
    <col min="8944" max="8944" width="12" style="602" customWidth="1"/>
    <col min="8945" max="8946" width="14.42578125" style="602" customWidth="1"/>
    <col min="8947" max="8947" width="12" style="602" customWidth="1"/>
    <col min="8948" max="8948" width="14.7109375" style="602" customWidth="1"/>
    <col min="8949" max="8949" width="13.140625" style="602" customWidth="1"/>
    <col min="8950" max="8950" width="12.5703125" style="602" customWidth="1"/>
    <col min="8951" max="8951" width="10.28515625" style="602" customWidth="1"/>
    <col min="8952" max="8952" width="12.85546875" style="602" customWidth="1"/>
    <col min="8953" max="8953" width="10.140625" style="602" customWidth="1"/>
    <col min="8954" max="8955" width="13.85546875" style="602" customWidth="1"/>
    <col min="8956" max="8956" width="12.42578125" style="602" customWidth="1"/>
    <col min="8957" max="8957" width="11" style="602" customWidth="1"/>
    <col min="8958" max="8958" width="12.85546875" style="602" customWidth="1"/>
    <col min="8959" max="8959" width="9.7109375" style="602" customWidth="1"/>
    <col min="8960" max="8960" width="14.85546875" style="602" customWidth="1"/>
    <col min="8961" max="8961" width="14.42578125" style="602" customWidth="1"/>
    <col min="8962" max="8962" width="12.7109375" style="602" customWidth="1"/>
    <col min="8963" max="8963" width="10.7109375" style="602" customWidth="1"/>
    <col min="8964" max="8964" width="11.5703125" style="602" customWidth="1"/>
    <col min="8965" max="8965" width="10.42578125" style="602" customWidth="1"/>
    <col min="8966" max="8967" width="13.5703125" style="602" customWidth="1"/>
    <col min="8968" max="8968" width="12.7109375" style="602" customWidth="1"/>
    <col min="8969" max="8969" width="11.7109375" style="602" customWidth="1"/>
    <col min="8970" max="8970" width="12.85546875" style="602" customWidth="1"/>
    <col min="8971" max="8971" width="11.28515625" style="602" customWidth="1"/>
    <col min="8972" max="8972" width="13.85546875" style="602" customWidth="1"/>
    <col min="8973" max="8973" width="8.7109375" style="602" customWidth="1"/>
    <col min="8974" max="8974" width="12.42578125" style="602" customWidth="1"/>
    <col min="8975" max="8975" width="10" style="602" customWidth="1"/>
    <col min="8976" max="8976" width="10.140625" style="602" customWidth="1"/>
    <col min="8977" max="8977" width="10.28515625" style="602" customWidth="1"/>
    <col min="8978" max="8978" width="13.42578125" style="602" customWidth="1"/>
    <col min="8979" max="8981" width="14" style="602" customWidth="1"/>
    <col min="8982" max="9196" width="11.42578125" style="602"/>
    <col min="9197" max="9197" width="2.7109375" style="602" customWidth="1"/>
    <col min="9198" max="9198" width="12.28515625" style="602" customWidth="1"/>
    <col min="9199" max="9199" width="12.42578125" style="602" customWidth="1"/>
    <col min="9200" max="9200" width="12" style="602" customWidth="1"/>
    <col min="9201" max="9202" width="14.42578125" style="602" customWidth="1"/>
    <col min="9203" max="9203" width="12" style="602" customWidth="1"/>
    <col min="9204" max="9204" width="14.7109375" style="602" customWidth="1"/>
    <col min="9205" max="9205" width="13.140625" style="602" customWidth="1"/>
    <col min="9206" max="9206" width="12.5703125" style="602" customWidth="1"/>
    <col min="9207" max="9207" width="10.28515625" style="602" customWidth="1"/>
    <col min="9208" max="9208" width="12.85546875" style="602" customWidth="1"/>
    <col min="9209" max="9209" width="10.140625" style="602" customWidth="1"/>
    <col min="9210" max="9211" width="13.85546875" style="602" customWidth="1"/>
    <col min="9212" max="9212" width="12.42578125" style="602" customWidth="1"/>
    <col min="9213" max="9213" width="11" style="602" customWidth="1"/>
    <col min="9214" max="9214" width="12.85546875" style="602" customWidth="1"/>
    <col min="9215" max="9215" width="9.7109375" style="602" customWidth="1"/>
    <col min="9216" max="9216" width="14.85546875" style="602" customWidth="1"/>
    <col min="9217" max="9217" width="14.42578125" style="602" customWidth="1"/>
    <col min="9218" max="9218" width="12.7109375" style="602" customWidth="1"/>
    <col min="9219" max="9219" width="10.7109375" style="602" customWidth="1"/>
    <col min="9220" max="9220" width="11.5703125" style="602" customWidth="1"/>
    <col min="9221" max="9221" width="10.42578125" style="602" customWidth="1"/>
    <col min="9222" max="9223" width="13.5703125" style="602" customWidth="1"/>
    <col min="9224" max="9224" width="12.7109375" style="602" customWidth="1"/>
    <col min="9225" max="9225" width="11.7109375" style="602" customWidth="1"/>
    <col min="9226" max="9226" width="12.85546875" style="602" customWidth="1"/>
    <col min="9227" max="9227" width="11.28515625" style="602" customWidth="1"/>
    <col min="9228" max="9228" width="13.85546875" style="602" customWidth="1"/>
    <col min="9229" max="9229" width="8.7109375" style="602" customWidth="1"/>
    <col min="9230" max="9230" width="12.42578125" style="602" customWidth="1"/>
    <col min="9231" max="9231" width="10" style="602" customWidth="1"/>
    <col min="9232" max="9232" width="10.140625" style="602" customWidth="1"/>
    <col min="9233" max="9233" width="10.28515625" style="602" customWidth="1"/>
    <col min="9234" max="9234" width="13.42578125" style="602" customWidth="1"/>
    <col min="9235" max="9237" width="14" style="602" customWidth="1"/>
    <col min="9238" max="9452" width="11.42578125" style="602"/>
    <col min="9453" max="9453" width="2.7109375" style="602" customWidth="1"/>
    <col min="9454" max="9454" width="12.28515625" style="602" customWidth="1"/>
    <col min="9455" max="9455" width="12.42578125" style="602" customWidth="1"/>
    <col min="9456" max="9456" width="12" style="602" customWidth="1"/>
    <col min="9457" max="9458" width="14.42578125" style="602" customWidth="1"/>
    <col min="9459" max="9459" width="12" style="602" customWidth="1"/>
    <col min="9460" max="9460" width="14.7109375" style="602" customWidth="1"/>
    <col min="9461" max="9461" width="13.140625" style="602" customWidth="1"/>
    <col min="9462" max="9462" width="12.5703125" style="602" customWidth="1"/>
    <col min="9463" max="9463" width="10.28515625" style="602" customWidth="1"/>
    <col min="9464" max="9464" width="12.85546875" style="602" customWidth="1"/>
    <col min="9465" max="9465" width="10.140625" style="602" customWidth="1"/>
    <col min="9466" max="9467" width="13.85546875" style="602" customWidth="1"/>
    <col min="9468" max="9468" width="12.42578125" style="602" customWidth="1"/>
    <col min="9469" max="9469" width="11" style="602" customWidth="1"/>
    <col min="9470" max="9470" width="12.85546875" style="602" customWidth="1"/>
    <col min="9471" max="9471" width="9.7109375" style="602" customWidth="1"/>
    <col min="9472" max="9472" width="14.85546875" style="602" customWidth="1"/>
    <col min="9473" max="9473" width="14.42578125" style="602" customWidth="1"/>
    <col min="9474" max="9474" width="12.7109375" style="602" customWidth="1"/>
    <col min="9475" max="9475" width="10.7109375" style="602" customWidth="1"/>
    <col min="9476" max="9476" width="11.5703125" style="602" customWidth="1"/>
    <col min="9477" max="9477" width="10.42578125" style="602" customWidth="1"/>
    <col min="9478" max="9479" width="13.5703125" style="602" customWidth="1"/>
    <col min="9480" max="9480" width="12.7109375" style="602" customWidth="1"/>
    <col min="9481" max="9481" width="11.7109375" style="602" customWidth="1"/>
    <col min="9482" max="9482" width="12.85546875" style="602" customWidth="1"/>
    <col min="9483" max="9483" width="11.28515625" style="602" customWidth="1"/>
    <col min="9484" max="9484" width="13.85546875" style="602" customWidth="1"/>
    <col min="9485" max="9485" width="8.7109375" style="602" customWidth="1"/>
    <col min="9486" max="9486" width="12.42578125" style="602" customWidth="1"/>
    <col min="9487" max="9487" width="10" style="602" customWidth="1"/>
    <col min="9488" max="9488" width="10.140625" style="602" customWidth="1"/>
    <col min="9489" max="9489" width="10.28515625" style="602" customWidth="1"/>
    <col min="9490" max="9490" width="13.42578125" style="602" customWidth="1"/>
    <col min="9491" max="9493" width="14" style="602" customWidth="1"/>
    <col min="9494" max="9708" width="11.42578125" style="602"/>
    <col min="9709" max="9709" width="2.7109375" style="602" customWidth="1"/>
    <col min="9710" max="9710" width="12.28515625" style="602" customWidth="1"/>
    <col min="9711" max="9711" width="12.42578125" style="602" customWidth="1"/>
    <col min="9712" max="9712" width="12" style="602" customWidth="1"/>
    <col min="9713" max="9714" width="14.42578125" style="602" customWidth="1"/>
    <col min="9715" max="9715" width="12" style="602" customWidth="1"/>
    <col min="9716" max="9716" width="14.7109375" style="602" customWidth="1"/>
    <col min="9717" max="9717" width="13.140625" style="602" customWidth="1"/>
    <col min="9718" max="9718" width="12.5703125" style="602" customWidth="1"/>
    <col min="9719" max="9719" width="10.28515625" style="602" customWidth="1"/>
    <col min="9720" max="9720" width="12.85546875" style="602" customWidth="1"/>
    <col min="9721" max="9721" width="10.140625" style="602" customWidth="1"/>
    <col min="9722" max="9723" width="13.85546875" style="602" customWidth="1"/>
    <col min="9724" max="9724" width="12.42578125" style="602" customWidth="1"/>
    <col min="9725" max="9725" width="11" style="602" customWidth="1"/>
    <col min="9726" max="9726" width="12.85546875" style="602" customWidth="1"/>
    <col min="9727" max="9727" width="9.7109375" style="602" customWidth="1"/>
    <col min="9728" max="9728" width="14.85546875" style="602" customWidth="1"/>
    <col min="9729" max="9729" width="14.42578125" style="602" customWidth="1"/>
    <col min="9730" max="9730" width="12.7109375" style="602" customWidth="1"/>
    <col min="9731" max="9731" width="10.7109375" style="602" customWidth="1"/>
    <col min="9732" max="9732" width="11.5703125" style="602" customWidth="1"/>
    <col min="9733" max="9733" width="10.42578125" style="602" customWidth="1"/>
    <col min="9734" max="9735" width="13.5703125" style="602" customWidth="1"/>
    <col min="9736" max="9736" width="12.7109375" style="602" customWidth="1"/>
    <col min="9737" max="9737" width="11.7109375" style="602" customWidth="1"/>
    <col min="9738" max="9738" width="12.85546875" style="602" customWidth="1"/>
    <col min="9739" max="9739" width="11.28515625" style="602" customWidth="1"/>
    <col min="9740" max="9740" width="13.85546875" style="602" customWidth="1"/>
    <col min="9741" max="9741" width="8.7109375" style="602" customWidth="1"/>
    <col min="9742" max="9742" width="12.42578125" style="602" customWidth="1"/>
    <col min="9743" max="9743" width="10" style="602" customWidth="1"/>
    <col min="9744" max="9744" width="10.140625" style="602" customWidth="1"/>
    <col min="9745" max="9745" width="10.28515625" style="602" customWidth="1"/>
    <col min="9746" max="9746" width="13.42578125" style="602" customWidth="1"/>
    <col min="9747" max="9749" width="14" style="602" customWidth="1"/>
    <col min="9750" max="9964" width="11.42578125" style="602"/>
    <col min="9965" max="9965" width="2.7109375" style="602" customWidth="1"/>
    <col min="9966" max="9966" width="12.28515625" style="602" customWidth="1"/>
    <col min="9967" max="9967" width="12.42578125" style="602" customWidth="1"/>
    <col min="9968" max="9968" width="12" style="602" customWidth="1"/>
    <col min="9969" max="9970" width="14.42578125" style="602" customWidth="1"/>
    <col min="9971" max="9971" width="12" style="602" customWidth="1"/>
    <col min="9972" max="9972" width="14.7109375" style="602" customWidth="1"/>
    <col min="9973" max="9973" width="13.140625" style="602" customWidth="1"/>
    <col min="9974" max="9974" width="12.5703125" style="602" customWidth="1"/>
    <col min="9975" max="9975" width="10.28515625" style="602" customWidth="1"/>
    <col min="9976" max="9976" width="12.85546875" style="602" customWidth="1"/>
    <col min="9977" max="9977" width="10.140625" style="602" customWidth="1"/>
    <col min="9978" max="9979" width="13.85546875" style="602" customWidth="1"/>
    <col min="9980" max="9980" width="12.42578125" style="602" customWidth="1"/>
    <col min="9981" max="9981" width="11" style="602" customWidth="1"/>
    <col min="9982" max="9982" width="12.85546875" style="602" customWidth="1"/>
    <col min="9983" max="9983" width="9.7109375" style="602" customWidth="1"/>
    <col min="9984" max="9984" width="14.85546875" style="602" customWidth="1"/>
    <col min="9985" max="9985" width="14.42578125" style="602" customWidth="1"/>
    <col min="9986" max="9986" width="12.7109375" style="602" customWidth="1"/>
    <col min="9987" max="9987" width="10.7109375" style="602" customWidth="1"/>
    <col min="9988" max="9988" width="11.5703125" style="602" customWidth="1"/>
    <col min="9989" max="9989" width="10.42578125" style="602" customWidth="1"/>
    <col min="9990" max="9991" width="13.5703125" style="602" customWidth="1"/>
    <col min="9992" max="9992" width="12.7109375" style="602" customWidth="1"/>
    <col min="9993" max="9993" width="11.7109375" style="602" customWidth="1"/>
    <col min="9994" max="9994" width="12.85546875" style="602" customWidth="1"/>
    <col min="9995" max="9995" width="11.28515625" style="602" customWidth="1"/>
    <col min="9996" max="9996" width="13.85546875" style="602" customWidth="1"/>
    <col min="9997" max="9997" width="8.7109375" style="602" customWidth="1"/>
    <col min="9998" max="9998" width="12.42578125" style="602" customWidth="1"/>
    <col min="9999" max="9999" width="10" style="602" customWidth="1"/>
    <col min="10000" max="10000" width="10.140625" style="602" customWidth="1"/>
    <col min="10001" max="10001" width="10.28515625" style="602" customWidth="1"/>
    <col min="10002" max="10002" width="13.42578125" style="602" customWidth="1"/>
    <col min="10003" max="10005" width="14" style="602" customWidth="1"/>
    <col min="10006" max="10220" width="11.42578125" style="602"/>
    <col min="10221" max="10221" width="2.7109375" style="602" customWidth="1"/>
    <col min="10222" max="10222" width="12.28515625" style="602" customWidth="1"/>
    <col min="10223" max="10223" width="12.42578125" style="602" customWidth="1"/>
    <col min="10224" max="10224" width="12" style="602" customWidth="1"/>
    <col min="10225" max="10226" width="14.42578125" style="602" customWidth="1"/>
    <col min="10227" max="10227" width="12" style="602" customWidth="1"/>
    <col min="10228" max="10228" width="14.7109375" style="602" customWidth="1"/>
    <col min="10229" max="10229" width="13.140625" style="602" customWidth="1"/>
    <col min="10230" max="10230" width="12.5703125" style="602" customWidth="1"/>
    <col min="10231" max="10231" width="10.28515625" style="602" customWidth="1"/>
    <col min="10232" max="10232" width="12.85546875" style="602" customWidth="1"/>
    <col min="10233" max="10233" width="10.140625" style="602" customWidth="1"/>
    <col min="10234" max="10235" width="13.85546875" style="602" customWidth="1"/>
    <col min="10236" max="10236" width="12.42578125" style="602" customWidth="1"/>
    <col min="10237" max="10237" width="11" style="602" customWidth="1"/>
    <col min="10238" max="10238" width="12.85546875" style="602" customWidth="1"/>
    <col min="10239" max="10239" width="9.7109375" style="602" customWidth="1"/>
    <col min="10240" max="10240" width="14.85546875" style="602" customWidth="1"/>
    <col min="10241" max="10241" width="14.42578125" style="602" customWidth="1"/>
    <col min="10242" max="10242" width="12.7109375" style="602" customWidth="1"/>
    <col min="10243" max="10243" width="10.7109375" style="602" customWidth="1"/>
    <col min="10244" max="10244" width="11.5703125" style="602" customWidth="1"/>
    <col min="10245" max="10245" width="10.42578125" style="602" customWidth="1"/>
    <col min="10246" max="10247" width="13.5703125" style="602" customWidth="1"/>
    <col min="10248" max="10248" width="12.7109375" style="602" customWidth="1"/>
    <col min="10249" max="10249" width="11.7109375" style="602" customWidth="1"/>
    <col min="10250" max="10250" width="12.85546875" style="602" customWidth="1"/>
    <col min="10251" max="10251" width="11.28515625" style="602" customWidth="1"/>
    <col min="10252" max="10252" width="13.85546875" style="602" customWidth="1"/>
    <col min="10253" max="10253" width="8.7109375" style="602" customWidth="1"/>
    <col min="10254" max="10254" width="12.42578125" style="602" customWidth="1"/>
    <col min="10255" max="10255" width="10" style="602" customWidth="1"/>
    <col min="10256" max="10256" width="10.140625" style="602" customWidth="1"/>
    <col min="10257" max="10257" width="10.28515625" style="602" customWidth="1"/>
    <col min="10258" max="10258" width="13.42578125" style="602" customWidth="1"/>
    <col min="10259" max="10261" width="14" style="602" customWidth="1"/>
    <col min="10262" max="10476" width="11.42578125" style="602"/>
    <col min="10477" max="10477" width="2.7109375" style="602" customWidth="1"/>
    <col min="10478" max="10478" width="12.28515625" style="602" customWidth="1"/>
    <col min="10479" max="10479" width="12.42578125" style="602" customWidth="1"/>
    <col min="10480" max="10480" width="12" style="602" customWidth="1"/>
    <col min="10481" max="10482" width="14.42578125" style="602" customWidth="1"/>
    <col min="10483" max="10483" width="12" style="602" customWidth="1"/>
    <col min="10484" max="10484" width="14.7109375" style="602" customWidth="1"/>
    <col min="10485" max="10485" width="13.140625" style="602" customWidth="1"/>
    <col min="10486" max="10486" width="12.5703125" style="602" customWidth="1"/>
    <col min="10487" max="10487" width="10.28515625" style="602" customWidth="1"/>
    <col min="10488" max="10488" width="12.85546875" style="602" customWidth="1"/>
    <col min="10489" max="10489" width="10.140625" style="602" customWidth="1"/>
    <col min="10490" max="10491" width="13.85546875" style="602" customWidth="1"/>
    <col min="10492" max="10492" width="12.42578125" style="602" customWidth="1"/>
    <col min="10493" max="10493" width="11" style="602" customWidth="1"/>
    <col min="10494" max="10494" width="12.85546875" style="602" customWidth="1"/>
    <col min="10495" max="10495" width="9.7109375" style="602" customWidth="1"/>
    <col min="10496" max="10496" width="14.85546875" style="602" customWidth="1"/>
    <col min="10497" max="10497" width="14.42578125" style="602" customWidth="1"/>
    <col min="10498" max="10498" width="12.7109375" style="602" customWidth="1"/>
    <col min="10499" max="10499" width="10.7109375" style="602" customWidth="1"/>
    <col min="10500" max="10500" width="11.5703125" style="602" customWidth="1"/>
    <col min="10501" max="10501" width="10.42578125" style="602" customWidth="1"/>
    <col min="10502" max="10503" width="13.5703125" style="602" customWidth="1"/>
    <col min="10504" max="10504" width="12.7109375" style="602" customWidth="1"/>
    <col min="10505" max="10505" width="11.7109375" style="602" customWidth="1"/>
    <col min="10506" max="10506" width="12.85546875" style="602" customWidth="1"/>
    <col min="10507" max="10507" width="11.28515625" style="602" customWidth="1"/>
    <col min="10508" max="10508" width="13.85546875" style="602" customWidth="1"/>
    <col min="10509" max="10509" width="8.7109375" style="602" customWidth="1"/>
    <col min="10510" max="10510" width="12.42578125" style="602" customWidth="1"/>
    <col min="10511" max="10511" width="10" style="602" customWidth="1"/>
    <col min="10512" max="10512" width="10.140625" style="602" customWidth="1"/>
    <col min="10513" max="10513" width="10.28515625" style="602" customWidth="1"/>
    <col min="10514" max="10514" width="13.42578125" style="602" customWidth="1"/>
    <col min="10515" max="10517" width="14" style="602" customWidth="1"/>
    <col min="10518" max="10732" width="11.42578125" style="602"/>
    <col min="10733" max="10733" width="2.7109375" style="602" customWidth="1"/>
    <col min="10734" max="10734" width="12.28515625" style="602" customWidth="1"/>
    <col min="10735" max="10735" width="12.42578125" style="602" customWidth="1"/>
    <col min="10736" max="10736" width="12" style="602" customWidth="1"/>
    <col min="10737" max="10738" width="14.42578125" style="602" customWidth="1"/>
    <col min="10739" max="10739" width="12" style="602" customWidth="1"/>
    <col min="10740" max="10740" width="14.7109375" style="602" customWidth="1"/>
    <col min="10741" max="10741" width="13.140625" style="602" customWidth="1"/>
    <col min="10742" max="10742" width="12.5703125" style="602" customWidth="1"/>
    <col min="10743" max="10743" width="10.28515625" style="602" customWidth="1"/>
    <col min="10744" max="10744" width="12.85546875" style="602" customWidth="1"/>
    <col min="10745" max="10745" width="10.140625" style="602" customWidth="1"/>
    <col min="10746" max="10747" width="13.85546875" style="602" customWidth="1"/>
    <col min="10748" max="10748" width="12.42578125" style="602" customWidth="1"/>
    <col min="10749" max="10749" width="11" style="602" customWidth="1"/>
    <col min="10750" max="10750" width="12.85546875" style="602" customWidth="1"/>
    <col min="10751" max="10751" width="9.7109375" style="602" customWidth="1"/>
    <col min="10752" max="10752" width="14.85546875" style="602" customWidth="1"/>
    <col min="10753" max="10753" width="14.42578125" style="602" customWidth="1"/>
    <col min="10754" max="10754" width="12.7109375" style="602" customWidth="1"/>
    <col min="10755" max="10755" width="10.7109375" style="602" customWidth="1"/>
    <col min="10756" max="10756" width="11.5703125" style="602" customWidth="1"/>
    <col min="10757" max="10757" width="10.42578125" style="602" customWidth="1"/>
    <col min="10758" max="10759" width="13.5703125" style="602" customWidth="1"/>
    <col min="10760" max="10760" width="12.7109375" style="602" customWidth="1"/>
    <col min="10761" max="10761" width="11.7109375" style="602" customWidth="1"/>
    <col min="10762" max="10762" width="12.85546875" style="602" customWidth="1"/>
    <col min="10763" max="10763" width="11.28515625" style="602" customWidth="1"/>
    <col min="10764" max="10764" width="13.85546875" style="602" customWidth="1"/>
    <col min="10765" max="10765" width="8.7109375" style="602" customWidth="1"/>
    <col min="10766" max="10766" width="12.42578125" style="602" customWidth="1"/>
    <col min="10767" max="10767" width="10" style="602" customWidth="1"/>
    <col min="10768" max="10768" width="10.140625" style="602" customWidth="1"/>
    <col min="10769" max="10769" width="10.28515625" style="602" customWidth="1"/>
    <col min="10770" max="10770" width="13.42578125" style="602" customWidth="1"/>
    <col min="10771" max="10773" width="14" style="602" customWidth="1"/>
    <col min="10774" max="10988" width="11.42578125" style="602"/>
    <col min="10989" max="10989" width="2.7109375" style="602" customWidth="1"/>
    <col min="10990" max="10990" width="12.28515625" style="602" customWidth="1"/>
    <col min="10991" max="10991" width="12.42578125" style="602" customWidth="1"/>
    <col min="10992" max="10992" width="12" style="602" customWidth="1"/>
    <col min="10993" max="10994" width="14.42578125" style="602" customWidth="1"/>
    <col min="10995" max="10995" width="12" style="602" customWidth="1"/>
    <col min="10996" max="10996" width="14.7109375" style="602" customWidth="1"/>
    <col min="10997" max="10997" width="13.140625" style="602" customWidth="1"/>
    <col min="10998" max="10998" width="12.5703125" style="602" customWidth="1"/>
    <col min="10999" max="10999" width="10.28515625" style="602" customWidth="1"/>
    <col min="11000" max="11000" width="12.85546875" style="602" customWidth="1"/>
    <col min="11001" max="11001" width="10.140625" style="602" customWidth="1"/>
    <col min="11002" max="11003" width="13.85546875" style="602" customWidth="1"/>
    <col min="11004" max="11004" width="12.42578125" style="602" customWidth="1"/>
    <col min="11005" max="11005" width="11" style="602" customWidth="1"/>
    <col min="11006" max="11006" width="12.85546875" style="602" customWidth="1"/>
    <col min="11007" max="11007" width="9.7109375" style="602" customWidth="1"/>
    <col min="11008" max="11008" width="14.85546875" style="602" customWidth="1"/>
    <col min="11009" max="11009" width="14.42578125" style="602" customWidth="1"/>
    <col min="11010" max="11010" width="12.7109375" style="602" customWidth="1"/>
    <col min="11011" max="11011" width="10.7109375" style="602" customWidth="1"/>
    <col min="11012" max="11012" width="11.5703125" style="602" customWidth="1"/>
    <col min="11013" max="11013" width="10.42578125" style="602" customWidth="1"/>
    <col min="11014" max="11015" width="13.5703125" style="602" customWidth="1"/>
    <col min="11016" max="11016" width="12.7109375" style="602" customWidth="1"/>
    <col min="11017" max="11017" width="11.7109375" style="602" customWidth="1"/>
    <col min="11018" max="11018" width="12.85546875" style="602" customWidth="1"/>
    <col min="11019" max="11019" width="11.28515625" style="602" customWidth="1"/>
    <col min="11020" max="11020" width="13.85546875" style="602" customWidth="1"/>
    <col min="11021" max="11021" width="8.7109375" style="602" customWidth="1"/>
    <col min="11022" max="11022" width="12.42578125" style="602" customWidth="1"/>
    <col min="11023" max="11023" width="10" style="602" customWidth="1"/>
    <col min="11024" max="11024" width="10.140625" style="602" customWidth="1"/>
    <col min="11025" max="11025" width="10.28515625" style="602" customWidth="1"/>
    <col min="11026" max="11026" width="13.42578125" style="602" customWidth="1"/>
    <col min="11027" max="11029" width="14" style="602" customWidth="1"/>
    <col min="11030" max="11244" width="11.42578125" style="602"/>
    <col min="11245" max="11245" width="2.7109375" style="602" customWidth="1"/>
    <col min="11246" max="11246" width="12.28515625" style="602" customWidth="1"/>
    <col min="11247" max="11247" width="12.42578125" style="602" customWidth="1"/>
    <col min="11248" max="11248" width="12" style="602" customWidth="1"/>
    <col min="11249" max="11250" width="14.42578125" style="602" customWidth="1"/>
    <col min="11251" max="11251" width="12" style="602" customWidth="1"/>
    <col min="11252" max="11252" width="14.7109375" style="602" customWidth="1"/>
    <col min="11253" max="11253" width="13.140625" style="602" customWidth="1"/>
    <col min="11254" max="11254" width="12.5703125" style="602" customWidth="1"/>
    <col min="11255" max="11255" width="10.28515625" style="602" customWidth="1"/>
    <col min="11256" max="11256" width="12.85546875" style="602" customWidth="1"/>
    <col min="11257" max="11257" width="10.140625" style="602" customWidth="1"/>
    <col min="11258" max="11259" width="13.85546875" style="602" customWidth="1"/>
    <col min="11260" max="11260" width="12.42578125" style="602" customWidth="1"/>
    <col min="11261" max="11261" width="11" style="602" customWidth="1"/>
    <col min="11262" max="11262" width="12.85546875" style="602" customWidth="1"/>
    <col min="11263" max="11263" width="9.7109375" style="602" customWidth="1"/>
    <col min="11264" max="11264" width="14.85546875" style="602" customWidth="1"/>
    <col min="11265" max="11265" width="14.42578125" style="602" customWidth="1"/>
    <col min="11266" max="11266" width="12.7109375" style="602" customWidth="1"/>
    <col min="11267" max="11267" width="10.7109375" style="602" customWidth="1"/>
    <col min="11268" max="11268" width="11.5703125" style="602" customWidth="1"/>
    <col min="11269" max="11269" width="10.42578125" style="602" customWidth="1"/>
    <col min="11270" max="11271" width="13.5703125" style="602" customWidth="1"/>
    <col min="11272" max="11272" width="12.7109375" style="602" customWidth="1"/>
    <col min="11273" max="11273" width="11.7109375" style="602" customWidth="1"/>
    <col min="11274" max="11274" width="12.85546875" style="602" customWidth="1"/>
    <col min="11275" max="11275" width="11.28515625" style="602" customWidth="1"/>
    <col min="11276" max="11276" width="13.85546875" style="602" customWidth="1"/>
    <col min="11277" max="11277" width="8.7109375" style="602" customWidth="1"/>
    <col min="11278" max="11278" width="12.42578125" style="602" customWidth="1"/>
    <col min="11279" max="11279" width="10" style="602" customWidth="1"/>
    <col min="11280" max="11280" width="10.140625" style="602" customWidth="1"/>
    <col min="11281" max="11281" width="10.28515625" style="602" customWidth="1"/>
    <col min="11282" max="11282" width="13.42578125" style="602" customWidth="1"/>
    <col min="11283" max="11285" width="14" style="602" customWidth="1"/>
    <col min="11286" max="11500" width="11.42578125" style="602"/>
    <col min="11501" max="11501" width="2.7109375" style="602" customWidth="1"/>
    <col min="11502" max="11502" width="12.28515625" style="602" customWidth="1"/>
    <col min="11503" max="11503" width="12.42578125" style="602" customWidth="1"/>
    <col min="11504" max="11504" width="12" style="602" customWidth="1"/>
    <col min="11505" max="11506" width="14.42578125" style="602" customWidth="1"/>
    <col min="11507" max="11507" width="12" style="602" customWidth="1"/>
    <col min="11508" max="11508" width="14.7109375" style="602" customWidth="1"/>
    <col min="11509" max="11509" width="13.140625" style="602" customWidth="1"/>
    <col min="11510" max="11510" width="12.5703125" style="602" customWidth="1"/>
    <col min="11511" max="11511" width="10.28515625" style="602" customWidth="1"/>
    <col min="11512" max="11512" width="12.85546875" style="602" customWidth="1"/>
    <col min="11513" max="11513" width="10.140625" style="602" customWidth="1"/>
    <col min="11514" max="11515" width="13.85546875" style="602" customWidth="1"/>
    <col min="11516" max="11516" width="12.42578125" style="602" customWidth="1"/>
    <col min="11517" max="11517" width="11" style="602" customWidth="1"/>
    <col min="11518" max="11518" width="12.85546875" style="602" customWidth="1"/>
    <col min="11519" max="11519" width="9.7109375" style="602" customWidth="1"/>
    <col min="11520" max="11520" width="14.85546875" style="602" customWidth="1"/>
    <col min="11521" max="11521" width="14.42578125" style="602" customWidth="1"/>
    <col min="11522" max="11522" width="12.7109375" style="602" customWidth="1"/>
    <col min="11523" max="11523" width="10.7109375" style="602" customWidth="1"/>
    <col min="11524" max="11524" width="11.5703125" style="602" customWidth="1"/>
    <col min="11525" max="11525" width="10.42578125" style="602" customWidth="1"/>
    <col min="11526" max="11527" width="13.5703125" style="602" customWidth="1"/>
    <col min="11528" max="11528" width="12.7109375" style="602" customWidth="1"/>
    <col min="11529" max="11529" width="11.7109375" style="602" customWidth="1"/>
    <col min="11530" max="11530" width="12.85546875" style="602" customWidth="1"/>
    <col min="11531" max="11531" width="11.28515625" style="602" customWidth="1"/>
    <col min="11532" max="11532" width="13.85546875" style="602" customWidth="1"/>
    <col min="11533" max="11533" width="8.7109375" style="602" customWidth="1"/>
    <col min="11534" max="11534" width="12.42578125" style="602" customWidth="1"/>
    <col min="11535" max="11535" width="10" style="602" customWidth="1"/>
    <col min="11536" max="11536" width="10.140625" style="602" customWidth="1"/>
    <col min="11537" max="11537" width="10.28515625" style="602" customWidth="1"/>
    <col min="11538" max="11538" width="13.42578125" style="602" customWidth="1"/>
    <col min="11539" max="11541" width="14" style="602" customWidth="1"/>
    <col min="11542" max="11756" width="11.42578125" style="602"/>
    <col min="11757" max="11757" width="2.7109375" style="602" customWidth="1"/>
    <col min="11758" max="11758" width="12.28515625" style="602" customWidth="1"/>
    <col min="11759" max="11759" width="12.42578125" style="602" customWidth="1"/>
    <col min="11760" max="11760" width="12" style="602" customWidth="1"/>
    <col min="11761" max="11762" width="14.42578125" style="602" customWidth="1"/>
    <col min="11763" max="11763" width="12" style="602" customWidth="1"/>
    <col min="11764" max="11764" width="14.7109375" style="602" customWidth="1"/>
    <col min="11765" max="11765" width="13.140625" style="602" customWidth="1"/>
    <col min="11766" max="11766" width="12.5703125" style="602" customWidth="1"/>
    <col min="11767" max="11767" width="10.28515625" style="602" customWidth="1"/>
    <col min="11768" max="11768" width="12.85546875" style="602" customWidth="1"/>
    <col min="11769" max="11769" width="10.140625" style="602" customWidth="1"/>
    <col min="11770" max="11771" width="13.85546875" style="602" customWidth="1"/>
    <col min="11772" max="11772" width="12.42578125" style="602" customWidth="1"/>
    <col min="11773" max="11773" width="11" style="602" customWidth="1"/>
    <col min="11774" max="11774" width="12.85546875" style="602" customWidth="1"/>
    <col min="11775" max="11775" width="9.7109375" style="602" customWidth="1"/>
    <col min="11776" max="11776" width="14.85546875" style="602" customWidth="1"/>
    <col min="11777" max="11777" width="14.42578125" style="602" customWidth="1"/>
    <col min="11778" max="11778" width="12.7109375" style="602" customWidth="1"/>
    <col min="11779" max="11779" width="10.7109375" style="602" customWidth="1"/>
    <col min="11780" max="11780" width="11.5703125" style="602" customWidth="1"/>
    <col min="11781" max="11781" width="10.42578125" style="602" customWidth="1"/>
    <col min="11782" max="11783" width="13.5703125" style="602" customWidth="1"/>
    <col min="11784" max="11784" width="12.7109375" style="602" customWidth="1"/>
    <col min="11785" max="11785" width="11.7109375" style="602" customWidth="1"/>
    <col min="11786" max="11786" width="12.85546875" style="602" customWidth="1"/>
    <col min="11787" max="11787" width="11.28515625" style="602" customWidth="1"/>
    <col min="11788" max="11788" width="13.85546875" style="602" customWidth="1"/>
    <col min="11789" max="11789" width="8.7109375" style="602" customWidth="1"/>
    <col min="11790" max="11790" width="12.42578125" style="602" customWidth="1"/>
    <col min="11791" max="11791" width="10" style="602" customWidth="1"/>
    <col min="11792" max="11792" width="10.140625" style="602" customWidth="1"/>
    <col min="11793" max="11793" width="10.28515625" style="602" customWidth="1"/>
    <col min="11794" max="11794" width="13.42578125" style="602" customWidth="1"/>
    <col min="11795" max="11797" width="14" style="602" customWidth="1"/>
    <col min="11798" max="12012" width="11.42578125" style="602"/>
    <col min="12013" max="12013" width="2.7109375" style="602" customWidth="1"/>
    <col min="12014" max="12014" width="12.28515625" style="602" customWidth="1"/>
    <col min="12015" max="12015" width="12.42578125" style="602" customWidth="1"/>
    <col min="12016" max="12016" width="12" style="602" customWidth="1"/>
    <col min="12017" max="12018" width="14.42578125" style="602" customWidth="1"/>
    <col min="12019" max="12019" width="12" style="602" customWidth="1"/>
    <col min="12020" max="12020" width="14.7109375" style="602" customWidth="1"/>
    <col min="12021" max="12021" width="13.140625" style="602" customWidth="1"/>
    <col min="12022" max="12022" width="12.5703125" style="602" customWidth="1"/>
    <col min="12023" max="12023" width="10.28515625" style="602" customWidth="1"/>
    <col min="12024" max="12024" width="12.85546875" style="602" customWidth="1"/>
    <col min="12025" max="12025" width="10.140625" style="602" customWidth="1"/>
    <col min="12026" max="12027" width="13.85546875" style="602" customWidth="1"/>
    <col min="12028" max="12028" width="12.42578125" style="602" customWidth="1"/>
    <col min="12029" max="12029" width="11" style="602" customWidth="1"/>
    <col min="12030" max="12030" width="12.85546875" style="602" customWidth="1"/>
    <col min="12031" max="12031" width="9.7109375" style="602" customWidth="1"/>
    <col min="12032" max="12032" width="14.85546875" style="602" customWidth="1"/>
    <col min="12033" max="12033" width="14.42578125" style="602" customWidth="1"/>
    <col min="12034" max="12034" width="12.7109375" style="602" customWidth="1"/>
    <col min="12035" max="12035" width="10.7109375" style="602" customWidth="1"/>
    <col min="12036" max="12036" width="11.5703125" style="602" customWidth="1"/>
    <col min="12037" max="12037" width="10.42578125" style="602" customWidth="1"/>
    <col min="12038" max="12039" width="13.5703125" style="602" customWidth="1"/>
    <col min="12040" max="12040" width="12.7109375" style="602" customWidth="1"/>
    <col min="12041" max="12041" width="11.7109375" style="602" customWidth="1"/>
    <col min="12042" max="12042" width="12.85546875" style="602" customWidth="1"/>
    <col min="12043" max="12043" width="11.28515625" style="602" customWidth="1"/>
    <col min="12044" max="12044" width="13.85546875" style="602" customWidth="1"/>
    <col min="12045" max="12045" width="8.7109375" style="602" customWidth="1"/>
    <col min="12046" max="12046" width="12.42578125" style="602" customWidth="1"/>
    <col min="12047" max="12047" width="10" style="602" customWidth="1"/>
    <col min="12048" max="12048" width="10.140625" style="602" customWidth="1"/>
    <col min="12049" max="12049" width="10.28515625" style="602" customWidth="1"/>
    <col min="12050" max="12050" width="13.42578125" style="602" customWidth="1"/>
    <col min="12051" max="12053" width="14" style="602" customWidth="1"/>
    <col min="12054" max="12268" width="11.42578125" style="602"/>
    <col min="12269" max="12269" width="2.7109375" style="602" customWidth="1"/>
    <col min="12270" max="12270" width="12.28515625" style="602" customWidth="1"/>
    <col min="12271" max="12271" width="12.42578125" style="602" customWidth="1"/>
    <col min="12272" max="12272" width="12" style="602" customWidth="1"/>
    <col min="12273" max="12274" width="14.42578125" style="602" customWidth="1"/>
    <col min="12275" max="12275" width="12" style="602" customWidth="1"/>
    <col min="12276" max="12276" width="14.7109375" style="602" customWidth="1"/>
    <col min="12277" max="12277" width="13.140625" style="602" customWidth="1"/>
    <col min="12278" max="12278" width="12.5703125" style="602" customWidth="1"/>
    <col min="12279" max="12279" width="10.28515625" style="602" customWidth="1"/>
    <col min="12280" max="12280" width="12.85546875" style="602" customWidth="1"/>
    <col min="12281" max="12281" width="10.140625" style="602" customWidth="1"/>
    <col min="12282" max="12283" width="13.85546875" style="602" customWidth="1"/>
    <col min="12284" max="12284" width="12.42578125" style="602" customWidth="1"/>
    <col min="12285" max="12285" width="11" style="602" customWidth="1"/>
    <col min="12286" max="12286" width="12.85546875" style="602" customWidth="1"/>
    <col min="12287" max="12287" width="9.7109375" style="602" customWidth="1"/>
    <col min="12288" max="12288" width="14.85546875" style="602" customWidth="1"/>
    <col min="12289" max="12289" width="14.42578125" style="602" customWidth="1"/>
    <col min="12290" max="12290" width="12.7109375" style="602" customWidth="1"/>
    <col min="12291" max="12291" width="10.7109375" style="602" customWidth="1"/>
    <col min="12292" max="12292" width="11.5703125" style="602" customWidth="1"/>
    <col min="12293" max="12293" width="10.42578125" style="602" customWidth="1"/>
    <col min="12294" max="12295" width="13.5703125" style="602" customWidth="1"/>
    <col min="12296" max="12296" width="12.7109375" style="602" customWidth="1"/>
    <col min="12297" max="12297" width="11.7109375" style="602" customWidth="1"/>
    <col min="12298" max="12298" width="12.85546875" style="602" customWidth="1"/>
    <col min="12299" max="12299" width="11.28515625" style="602" customWidth="1"/>
    <col min="12300" max="12300" width="13.85546875" style="602" customWidth="1"/>
    <col min="12301" max="12301" width="8.7109375" style="602" customWidth="1"/>
    <col min="12302" max="12302" width="12.42578125" style="602" customWidth="1"/>
    <col min="12303" max="12303" width="10" style="602" customWidth="1"/>
    <col min="12304" max="12304" width="10.140625" style="602" customWidth="1"/>
    <col min="12305" max="12305" width="10.28515625" style="602" customWidth="1"/>
    <col min="12306" max="12306" width="13.42578125" style="602" customWidth="1"/>
    <col min="12307" max="12309" width="14" style="602" customWidth="1"/>
    <col min="12310" max="12524" width="11.42578125" style="602"/>
    <col min="12525" max="12525" width="2.7109375" style="602" customWidth="1"/>
    <col min="12526" max="12526" width="12.28515625" style="602" customWidth="1"/>
    <col min="12527" max="12527" width="12.42578125" style="602" customWidth="1"/>
    <col min="12528" max="12528" width="12" style="602" customWidth="1"/>
    <col min="12529" max="12530" width="14.42578125" style="602" customWidth="1"/>
    <col min="12531" max="12531" width="12" style="602" customWidth="1"/>
    <col min="12532" max="12532" width="14.7109375" style="602" customWidth="1"/>
    <col min="12533" max="12533" width="13.140625" style="602" customWidth="1"/>
    <col min="12534" max="12534" width="12.5703125" style="602" customWidth="1"/>
    <col min="12535" max="12535" width="10.28515625" style="602" customWidth="1"/>
    <col min="12536" max="12536" width="12.85546875" style="602" customWidth="1"/>
    <col min="12537" max="12537" width="10.140625" style="602" customWidth="1"/>
    <col min="12538" max="12539" width="13.85546875" style="602" customWidth="1"/>
    <col min="12540" max="12540" width="12.42578125" style="602" customWidth="1"/>
    <col min="12541" max="12541" width="11" style="602" customWidth="1"/>
    <col min="12542" max="12542" width="12.85546875" style="602" customWidth="1"/>
    <col min="12543" max="12543" width="9.7109375" style="602" customWidth="1"/>
    <col min="12544" max="12544" width="14.85546875" style="602" customWidth="1"/>
    <col min="12545" max="12545" width="14.42578125" style="602" customWidth="1"/>
    <col min="12546" max="12546" width="12.7109375" style="602" customWidth="1"/>
    <col min="12547" max="12547" width="10.7109375" style="602" customWidth="1"/>
    <col min="12548" max="12548" width="11.5703125" style="602" customWidth="1"/>
    <col min="12549" max="12549" width="10.42578125" style="602" customWidth="1"/>
    <col min="12550" max="12551" width="13.5703125" style="602" customWidth="1"/>
    <col min="12552" max="12552" width="12.7109375" style="602" customWidth="1"/>
    <col min="12553" max="12553" width="11.7109375" style="602" customWidth="1"/>
    <col min="12554" max="12554" width="12.85546875" style="602" customWidth="1"/>
    <col min="12555" max="12555" width="11.28515625" style="602" customWidth="1"/>
    <col min="12556" max="12556" width="13.85546875" style="602" customWidth="1"/>
    <col min="12557" max="12557" width="8.7109375" style="602" customWidth="1"/>
    <col min="12558" max="12558" width="12.42578125" style="602" customWidth="1"/>
    <col min="12559" max="12559" width="10" style="602" customWidth="1"/>
    <col min="12560" max="12560" width="10.140625" style="602" customWidth="1"/>
    <col min="12561" max="12561" width="10.28515625" style="602" customWidth="1"/>
    <col min="12562" max="12562" width="13.42578125" style="602" customWidth="1"/>
    <col min="12563" max="12565" width="14" style="602" customWidth="1"/>
    <col min="12566" max="12780" width="11.42578125" style="602"/>
    <col min="12781" max="12781" width="2.7109375" style="602" customWidth="1"/>
    <col min="12782" max="12782" width="12.28515625" style="602" customWidth="1"/>
    <col min="12783" max="12783" width="12.42578125" style="602" customWidth="1"/>
    <col min="12784" max="12784" width="12" style="602" customWidth="1"/>
    <col min="12785" max="12786" width="14.42578125" style="602" customWidth="1"/>
    <col min="12787" max="12787" width="12" style="602" customWidth="1"/>
    <col min="12788" max="12788" width="14.7109375" style="602" customWidth="1"/>
    <col min="12789" max="12789" width="13.140625" style="602" customWidth="1"/>
    <col min="12790" max="12790" width="12.5703125" style="602" customWidth="1"/>
    <col min="12791" max="12791" width="10.28515625" style="602" customWidth="1"/>
    <col min="12792" max="12792" width="12.85546875" style="602" customWidth="1"/>
    <col min="12793" max="12793" width="10.140625" style="602" customWidth="1"/>
    <col min="12794" max="12795" width="13.85546875" style="602" customWidth="1"/>
    <col min="12796" max="12796" width="12.42578125" style="602" customWidth="1"/>
    <col min="12797" max="12797" width="11" style="602" customWidth="1"/>
    <col min="12798" max="12798" width="12.85546875" style="602" customWidth="1"/>
    <col min="12799" max="12799" width="9.7109375" style="602" customWidth="1"/>
    <col min="12800" max="12800" width="14.85546875" style="602" customWidth="1"/>
    <col min="12801" max="12801" width="14.42578125" style="602" customWidth="1"/>
    <col min="12802" max="12802" width="12.7109375" style="602" customWidth="1"/>
    <col min="12803" max="12803" width="10.7109375" style="602" customWidth="1"/>
    <col min="12804" max="12804" width="11.5703125" style="602" customWidth="1"/>
    <col min="12805" max="12805" width="10.42578125" style="602" customWidth="1"/>
    <col min="12806" max="12807" width="13.5703125" style="602" customWidth="1"/>
    <col min="12808" max="12808" width="12.7109375" style="602" customWidth="1"/>
    <col min="12809" max="12809" width="11.7109375" style="602" customWidth="1"/>
    <col min="12810" max="12810" width="12.85546875" style="602" customWidth="1"/>
    <col min="12811" max="12811" width="11.28515625" style="602" customWidth="1"/>
    <col min="12812" max="12812" width="13.85546875" style="602" customWidth="1"/>
    <col min="12813" max="12813" width="8.7109375" style="602" customWidth="1"/>
    <col min="12814" max="12814" width="12.42578125" style="602" customWidth="1"/>
    <col min="12815" max="12815" width="10" style="602" customWidth="1"/>
    <col min="12816" max="12816" width="10.140625" style="602" customWidth="1"/>
    <col min="12817" max="12817" width="10.28515625" style="602" customWidth="1"/>
    <col min="12818" max="12818" width="13.42578125" style="602" customWidth="1"/>
    <col min="12819" max="12821" width="14" style="602" customWidth="1"/>
    <col min="12822" max="13036" width="11.42578125" style="602"/>
    <col min="13037" max="13037" width="2.7109375" style="602" customWidth="1"/>
    <col min="13038" max="13038" width="12.28515625" style="602" customWidth="1"/>
    <col min="13039" max="13039" width="12.42578125" style="602" customWidth="1"/>
    <col min="13040" max="13040" width="12" style="602" customWidth="1"/>
    <col min="13041" max="13042" width="14.42578125" style="602" customWidth="1"/>
    <col min="13043" max="13043" width="12" style="602" customWidth="1"/>
    <col min="13044" max="13044" width="14.7109375" style="602" customWidth="1"/>
    <col min="13045" max="13045" width="13.140625" style="602" customWidth="1"/>
    <col min="13046" max="13046" width="12.5703125" style="602" customWidth="1"/>
    <col min="13047" max="13047" width="10.28515625" style="602" customWidth="1"/>
    <col min="13048" max="13048" width="12.85546875" style="602" customWidth="1"/>
    <col min="13049" max="13049" width="10.140625" style="602" customWidth="1"/>
    <col min="13050" max="13051" width="13.85546875" style="602" customWidth="1"/>
    <col min="13052" max="13052" width="12.42578125" style="602" customWidth="1"/>
    <col min="13053" max="13053" width="11" style="602" customWidth="1"/>
    <col min="13054" max="13054" width="12.85546875" style="602" customWidth="1"/>
    <col min="13055" max="13055" width="9.7109375" style="602" customWidth="1"/>
    <col min="13056" max="13056" width="14.85546875" style="602" customWidth="1"/>
    <col min="13057" max="13057" width="14.42578125" style="602" customWidth="1"/>
    <col min="13058" max="13058" width="12.7109375" style="602" customWidth="1"/>
    <col min="13059" max="13059" width="10.7109375" style="602" customWidth="1"/>
    <col min="13060" max="13060" width="11.5703125" style="602" customWidth="1"/>
    <col min="13061" max="13061" width="10.42578125" style="602" customWidth="1"/>
    <col min="13062" max="13063" width="13.5703125" style="602" customWidth="1"/>
    <col min="13064" max="13064" width="12.7109375" style="602" customWidth="1"/>
    <col min="13065" max="13065" width="11.7109375" style="602" customWidth="1"/>
    <col min="13066" max="13066" width="12.85546875" style="602" customWidth="1"/>
    <col min="13067" max="13067" width="11.28515625" style="602" customWidth="1"/>
    <col min="13068" max="13068" width="13.85546875" style="602" customWidth="1"/>
    <col min="13069" max="13069" width="8.7109375" style="602" customWidth="1"/>
    <col min="13070" max="13070" width="12.42578125" style="602" customWidth="1"/>
    <col min="13071" max="13071" width="10" style="602" customWidth="1"/>
    <col min="13072" max="13072" width="10.140625" style="602" customWidth="1"/>
    <col min="13073" max="13073" width="10.28515625" style="602" customWidth="1"/>
    <col min="13074" max="13074" width="13.42578125" style="602" customWidth="1"/>
    <col min="13075" max="13077" width="14" style="602" customWidth="1"/>
    <col min="13078" max="13292" width="11.42578125" style="602"/>
    <col min="13293" max="13293" width="2.7109375" style="602" customWidth="1"/>
    <col min="13294" max="13294" width="12.28515625" style="602" customWidth="1"/>
    <col min="13295" max="13295" width="12.42578125" style="602" customWidth="1"/>
    <col min="13296" max="13296" width="12" style="602" customWidth="1"/>
    <col min="13297" max="13298" width="14.42578125" style="602" customWidth="1"/>
    <col min="13299" max="13299" width="12" style="602" customWidth="1"/>
    <col min="13300" max="13300" width="14.7109375" style="602" customWidth="1"/>
    <col min="13301" max="13301" width="13.140625" style="602" customWidth="1"/>
    <col min="13302" max="13302" width="12.5703125" style="602" customWidth="1"/>
    <col min="13303" max="13303" width="10.28515625" style="602" customWidth="1"/>
    <col min="13304" max="13304" width="12.85546875" style="602" customWidth="1"/>
    <col min="13305" max="13305" width="10.140625" style="602" customWidth="1"/>
    <col min="13306" max="13307" width="13.85546875" style="602" customWidth="1"/>
    <col min="13308" max="13308" width="12.42578125" style="602" customWidth="1"/>
    <col min="13309" max="13309" width="11" style="602" customWidth="1"/>
    <col min="13310" max="13310" width="12.85546875" style="602" customWidth="1"/>
    <col min="13311" max="13311" width="9.7109375" style="602" customWidth="1"/>
    <col min="13312" max="13312" width="14.85546875" style="602" customWidth="1"/>
    <col min="13313" max="13313" width="14.42578125" style="602" customWidth="1"/>
    <col min="13314" max="13314" width="12.7109375" style="602" customWidth="1"/>
    <col min="13315" max="13315" width="10.7109375" style="602" customWidth="1"/>
    <col min="13316" max="13316" width="11.5703125" style="602" customWidth="1"/>
    <col min="13317" max="13317" width="10.42578125" style="602" customWidth="1"/>
    <col min="13318" max="13319" width="13.5703125" style="602" customWidth="1"/>
    <col min="13320" max="13320" width="12.7109375" style="602" customWidth="1"/>
    <col min="13321" max="13321" width="11.7109375" style="602" customWidth="1"/>
    <col min="13322" max="13322" width="12.85546875" style="602" customWidth="1"/>
    <col min="13323" max="13323" width="11.28515625" style="602" customWidth="1"/>
    <col min="13324" max="13324" width="13.85546875" style="602" customWidth="1"/>
    <col min="13325" max="13325" width="8.7109375" style="602" customWidth="1"/>
    <col min="13326" max="13326" width="12.42578125" style="602" customWidth="1"/>
    <col min="13327" max="13327" width="10" style="602" customWidth="1"/>
    <col min="13328" max="13328" width="10.140625" style="602" customWidth="1"/>
    <col min="13329" max="13329" width="10.28515625" style="602" customWidth="1"/>
    <col min="13330" max="13330" width="13.42578125" style="602" customWidth="1"/>
    <col min="13331" max="13333" width="14" style="602" customWidth="1"/>
    <col min="13334" max="13548" width="11.42578125" style="602"/>
    <col min="13549" max="13549" width="2.7109375" style="602" customWidth="1"/>
    <col min="13550" max="13550" width="12.28515625" style="602" customWidth="1"/>
    <col min="13551" max="13551" width="12.42578125" style="602" customWidth="1"/>
    <col min="13552" max="13552" width="12" style="602" customWidth="1"/>
    <col min="13553" max="13554" width="14.42578125" style="602" customWidth="1"/>
    <col min="13555" max="13555" width="12" style="602" customWidth="1"/>
    <col min="13556" max="13556" width="14.7109375" style="602" customWidth="1"/>
    <col min="13557" max="13557" width="13.140625" style="602" customWidth="1"/>
    <col min="13558" max="13558" width="12.5703125" style="602" customWidth="1"/>
    <col min="13559" max="13559" width="10.28515625" style="602" customWidth="1"/>
    <col min="13560" max="13560" width="12.85546875" style="602" customWidth="1"/>
    <col min="13561" max="13561" width="10.140625" style="602" customWidth="1"/>
    <col min="13562" max="13563" width="13.85546875" style="602" customWidth="1"/>
    <col min="13564" max="13564" width="12.42578125" style="602" customWidth="1"/>
    <col min="13565" max="13565" width="11" style="602" customWidth="1"/>
    <col min="13566" max="13566" width="12.85546875" style="602" customWidth="1"/>
    <col min="13567" max="13567" width="9.7109375" style="602" customWidth="1"/>
    <col min="13568" max="13568" width="14.85546875" style="602" customWidth="1"/>
    <col min="13569" max="13569" width="14.42578125" style="602" customWidth="1"/>
    <col min="13570" max="13570" width="12.7109375" style="602" customWidth="1"/>
    <col min="13571" max="13571" width="10.7109375" style="602" customWidth="1"/>
    <col min="13572" max="13572" width="11.5703125" style="602" customWidth="1"/>
    <col min="13573" max="13573" width="10.42578125" style="602" customWidth="1"/>
    <col min="13574" max="13575" width="13.5703125" style="602" customWidth="1"/>
    <col min="13576" max="13576" width="12.7109375" style="602" customWidth="1"/>
    <col min="13577" max="13577" width="11.7109375" style="602" customWidth="1"/>
    <col min="13578" max="13578" width="12.85546875" style="602" customWidth="1"/>
    <col min="13579" max="13579" width="11.28515625" style="602" customWidth="1"/>
    <col min="13580" max="13580" width="13.85546875" style="602" customWidth="1"/>
    <col min="13581" max="13581" width="8.7109375" style="602" customWidth="1"/>
    <col min="13582" max="13582" width="12.42578125" style="602" customWidth="1"/>
    <col min="13583" max="13583" width="10" style="602" customWidth="1"/>
    <col min="13584" max="13584" width="10.140625" style="602" customWidth="1"/>
    <col min="13585" max="13585" width="10.28515625" style="602" customWidth="1"/>
    <col min="13586" max="13586" width="13.42578125" style="602" customWidth="1"/>
    <col min="13587" max="13589" width="14" style="602" customWidth="1"/>
    <col min="13590" max="13804" width="11.42578125" style="602"/>
    <col min="13805" max="13805" width="2.7109375" style="602" customWidth="1"/>
    <col min="13806" max="13806" width="12.28515625" style="602" customWidth="1"/>
    <col min="13807" max="13807" width="12.42578125" style="602" customWidth="1"/>
    <col min="13808" max="13808" width="12" style="602" customWidth="1"/>
    <col min="13809" max="13810" width="14.42578125" style="602" customWidth="1"/>
    <col min="13811" max="13811" width="12" style="602" customWidth="1"/>
    <col min="13812" max="13812" width="14.7109375" style="602" customWidth="1"/>
    <col min="13813" max="13813" width="13.140625" style="602" customWidth="1"/>
    <col min="13814" max="13814" width="12.5703125" style="602" customWidth="1"/>
    <col min="13815" max="13815" width="10.28515625" style="602" customWidth="1"/>
    <col min="13816" max="13816" width="12.85546875" style="602" customWidth="1"/>
    <col min="13817" max="13817" width="10.140625" style="602" customWidth="1"/>
    <col min="13818" max="13819" width="13.85546875" style="602" customWidth="1"/>
    <col min="13820" max="13820" width="12.42578125" style="602" customWidth="1"/>
    <col min="13821" max="13821" width="11" style="602" customWidth="1"/>
    <col min="13822" max="13822" width="12.85546875" style="602" customWidth="1"/>
    <col min="13823" max="13823" width="9.7109375" style="602" customWidth="1"/>
    <col min="13824" max="13824" width="14.85546875" style="602" customWidth="1"/>
    <col min="13825" max="13825" width="14.42578125" style="602" customWidth="1"/>
    <col min="13826" max="13826" width="12.7109375" style="602" customWidth="1"/>
    <col min="13827" max="13827" width="10.7109375" style="602" customWidth="1"/>
    <col min="13828" max="13828" width="11.5703125" style="602" customWidth="1"/>
    <col min="13829" max="13829" width="10.42578125" style="602" customWidth="1"/>
    <col min="13830" max="13831" width="13.5703125" style="602" customWidth="1"/>
    <col min="13832" max="13832" width="12.7109375" style="602" customWidth="1"/>
    <col min="13833" max="13833" width="11.7109375" style="602" customWidth="1"/>
    <col min="13834" max="13834" width="12.85546875" style="602" customWidth="1"/>
    <col min="13835" max="13835" width="11.28515625" style="602" customWidth="1"/>
    <col min="13836" max="13836" width="13.85546875" style="602" customWidth="1"/>
    <col min="13837" max="13837" width="8.7109375" style="602" customWidth="1"/>
    <col min="13838" max="13838" width="12.42578125" style="602" customWidth="1"/>
    <col min="13839" max="13839" width="10" style="602" customWidth="1"/>
    <col min="13840" max="13840" width="10.140625" style="602" customWidth="1"/>
    <col min="13841" max="13841" width="10.28515625" style="602" customWidth="1"/>
    <col min="13842" max="13842" width="13.42578125" style="602" customWidth="1"/>
    <col min="13843" max="13845" width="14" style="602" customWidth="1"/>
    <col min="13846" max="14060" width="11.42578125" style="602"/>
    <col min="14061" max="14061" width="2.7109375" style="602" customWidth="1"/>
    <col min="14062" max="14062" width="12.28515625" style="602" customWidth="1"/>
    <col min="14063" max="14063" width="12.42578125" style="602" customWidth="1"/>
    <col min="14064" max="14064" width="12" style="602" customWidth="1"/>
    <col min="14065" max="14066" width="14.42578125" style="602" customWidth="1"/>
    <col min="14067" max="14067" width="12" style="602" customWidth="1"/>
    <col min="14068" max="14068" width="14.7109375" style="602" customWidth="1"/>
    <col min="14069" max="14069" width="13.140625" style="602" customWidth="1"/>
    <col min="14070" max="14070" width="12.5703125" style="602" customWidth="1"/>
    <col min="14071" max="14071" width="10.28515625" style="602" customWidth="1"/>
    <col min="14072" max="14072" width="12.85546875" style="602" customWidth="1"/>
    <col min="14073" max="14073" width="10.140625" style="602" customWidth="1"/>
    <col min="14074" max="14075" width="13.85546875" style="602" customWidth="1"/>
    <col min="14076" max="14076" width="12.42578125" style="602" customWidth="1"/>
    <col min="14077" max="14077" width="11" style="602" customWidth="1"/>
    <col min="14078" max="14078" width="12.85546875" style="602" customWidth="1"/>
    <col min="14079" max="14079" width="9.7109375" style="602" customWidth="1"/>
    <col min="14080" max="14080" width="14.85546875" style="602" customWidth="1"/>
    <col min="14081" max="14081" width="14.42578125" style="602" customWidth="1"/>
    <col min="14082" max="14082" width="12.7109375" style="602" customWidth="1"/>
    <col min="14083" max="14083" width="10.7109375" style="602" customWidth="1"/>
    <col min="14084" max="14084" width="11.5703125" style="602" customWidth="1"/>
    <col min="14085" max="14085" width="10.42578125" style="602" customWidth="1"/>
    <col min="14086" max="14087" width="13.5703125" style="602" customWidth="1"/>
    <col min="14088" max="14088" width="12.7109375" style="602" customWidth="1"/>
    <col min="14089" max="14089" width="11.7109375" style="602" customWidth="1"/>
    <col min="14090" max="14090" width="12.85546875" style="602" customWidth="1"/>
    <col min="14091" max="14091" width="11.28515625" style="602" customWidth="1"/>
    <col min="14092" max="14092" width="13.85546875" style="602" customWidth="1"/>
    <col min="14093" max="14093" width="8.7109375" style="602" customWidth="1"/>
    <col min="14094" max="14094" width="12.42578125" style="602" customWidth="1"/>
    <col min="14095" max="14095" width="10" style="602" customWidth="1"/>
    <col min="14096" max="14096" width="10.140625" style="602" customWidth="1"/>
    <col min="14097" max="14097" width="10.28515625" style="602" customWidth="1"/>
    <col min="14098" max="14098" width="13.42578125" style="602" customWidth="1"/>
    <col min="14099" max="14101" width="14" style="602" customWidth="1"/>
    <col min="14102" max="14316" width="11.42578125" style="602"/>
    <col min="14317" max="14317" width="2.7109375" style="602" customWidth="1"/>
    <col min="14318" max="14318" width="12.28515625" style="602" customWidth="1"/>
    <col min="14319" max="14319" width="12.42578125" style="602" customWidth="1"/>
    <col min="14320" max="14320" width="12" style="602" customWidth="1"/>
    <col min="14321" max="14322" width="14.42578125" style="602" customWidth="1"/>
    <col min="14323" max="14323" width="12" style="602" customWidth="1"/>
    <col min="14324" max="14324" width="14.7109375" style="602" customWidth="1"/>
    <col min="14325" max="14325" width="13.140625" style="602" customWidth="1"/>
    <col min="14326" max="14326" width="12.5703125" style="602" customWidth="1"/>
    <col min="14327" max="14327" width="10.28515625" style="602" customWidth="1"/>
    <col min="14328" max="14328" width="12.85546875" style="602" customWidth="1"/>
    <col min="14329" max="14329" width="10.140625" style="602" customWidth="1"/>
    <col min="14330" max="14331" width="13.85546875" style="602" customWidth="1"/>
    <col min="14332" max="14332" width="12.42578125" style="602" customWidth="1"/>
    <col min="14333" max="14333" width="11" style="602" customWidth="1"/>
    <col min="14334" max="14334" width="12.85546875" style="602" customWidth="1"/>
    <col min="14335" max="14335" width="9.7109375" style="602" customWidth="1"/>
    <col min="14336" max="14336" width="14.85546875" style="602" customWidth="1"/>
    <col min="14337" max="14337" width="14.42578125" style="602" customWidth="1"/>
    <col min="14338" max="14338" width="12.7109375" style="602" customWidth="1"/>
    <col min="14339" max="14339" width="10.7109375" style="602" customWidth="1"/>
    <col min="14340" max="14340" width="11.5703125" style="602" customWidth="1"/>
    <col min="14341" max="14341" width="10.42578125" style="602" customWidth="1"/>
    <col min="14342" max="14343" width="13.5703125" style="602" customWidth="1"/>
    <col min="14344" max="14344" width="12.7109375" style="602" customWidth="1"/>
    <col min="14345" max="14345" width="11.7109375" style="602" customWidth="1"/>
    <col min="14346" max="14346" width="12.85546875" style="602" customWidth="1"/>
    <col min="14347" max="14347" width="11.28515625" style="602" customWidth="1"/>
    <col min="14348" max="14348" width="13.85546875" style="602" customWidth="1"/>
    <col min="14349" max="14349" width="8.7109375" style="602" customWidth="1"/>
    <col min="14350" max="14350" width="12.42578125" style="602" customWidth="1"/>
    <col min="14351" max="14351" width="10" style="602" customWidth="1"/>
    <col min="14352" max="14352" width="10.140625" style="602" customWidth="1"/>
    <col min="14353" max="14353" width="10.28515625" style="602" customWidth="1"/>
    <col min="14354" max="14354" width="13.42578125" style="602" customWidth="1"/>
    <col min="14355" max="14357" width="14" style="602" customWidth="1"/>
    <col min="14358" max="14572" width="11.42578125" style="602"/>
    <col min="14573" max="14573" width="2.7109375" style="602" customWidth="1"/>
    <col min="14574" max="14574" width="12.28515625" style="602" customWidth="1"/>
    <col min="14575" max="14575" width="12.42578125" style="602" customWidth="1"/>
    <col min="14576" max="14576" width="12" style="602" customWidth="1"/>
    <col min="14577" max="14578" width="14.42578125" style="602" customWidth="1"/>
    <col min="14579" max="14579" width="12" style="602" customWidth="1"/>
    <col min="14580" max="14580" width="14.7109375" style="602" customWidth="1"/>
    <col min="14581" max="14581" width="13.140625" style="602" customWidth="1"/>
    <col min="14582" max="14582" width="12.5703125" style="602" customWidth="1"/>
    <col min="14583" max="14583" width="10.28515625" style="602" customWidth="1"/>
    <col min="14584" max="14584" width="12.85546875" style="602" customWidth="1"/>
    <col min="14585" max="14585" width="10.140625" style="602" customWidth="1"/>
    <col min="14586" max="14587" width="13.85546875" style="602" customWidth="1"/>
    <col min="14588" max="14588" width="12.42578125" style="602" customWidth="1"/>
    <col min="14589" max="14589" width="11" style="602" customWidth="1"/>
    <col min="14590" max="14590" width="12.85546875" style="602" customWidth="1"/>
    <col min="14591" max="14591" width="9.7109375" style="602" customWidth="1"/>
    <col min="14592" max="14592" width="14.85546875" style="602" customWidth="1"/>
    <col min="14593" max="14593" width="14.42578125" style="602" customWidth="1"/>
    <col min="14594" max="14594" width="12.7109375" style="602" customWidth="1"/>
    <col min="14595" max="14595" width="10.7109375" style="602" customWidth="1"/>
    <col min="14596" max="14596" width="11.5703125" style="602" customWidth="1"/>
    <col min="14597" max="14597" width="10.42578125" style="602" customWidth="1"/>
    <col min="14598" max="14599" width="13.5703125" style="602" customWidth="1"/>
    <col min="14600" max="14600" width="12.7109375" style="602" customWidth="1"/>
    <col min="14601" max="14601" width="11.7109375" style="602" customWidth="1"/>
    <col min="14602" max="14602" width="12.85546875" style="602" customWidth="1"/>
    <col min="14603" max="14603" width="11.28515625" style="602" customWidth="1"/>
    <col min="14604" max="14604" width="13.85546875" style="602" customWidth="1"/>
    <col min="14605" max="14605" width="8.7109375" style="602" customWidth="1"/>
    <col min="14606" max="14606" width="12.42578125" style="602" customWidth="1"/>
    <col min="14607" max="14607" width="10" style="602" customWidth="1"/>
    <col min="14608" max="14608" width="10.140625" style="602" customWidth="1"/>
    <col min="14609" max="14609" width="10.28515625" style="602" customWidth="1"/>
    <col min="14610" max="14610" width="13.42578125" style="602" customWidth="1"/>
    <col min="14611" max="14613" width="14" style="602" customWidth="1"/>
    <col min="14614" max="14828" width="11.42578125" style="602"/>
    <col min="14829" max="14829" width="2.7109375" style="602" customWidth="1"/>
    <col min="14830" max="14830" width="12.28515625" style="602" customWidth="1"/>
    <col min="14831" max="14831" width="12.42578125" style="602" customWidth="1"/>
    <col min="14832" max="14832" width="12" style="602" customWidth="1"/>
    <col min="14833" max="14834" width="14.42578125" style="602" customWidth="1"/>
    <col min="14835" max="14835" width="12" style="602" customWidth="1"/>
    <col min="14836" max="14836" width="14.7109375" style="602" customWidth="1"/>
    <col min="14837" max="14837" width="13.140625" style="602" customWidth="1"/>
    <col min="14838" max="14838" width="12.5703125" style="602" customWidth="1"/>
    <col min="14839" max="14839" width="10.28515625" style="602" customWidth="1"/>
    <col min="14840" max="14840" width="12.85546875" style="602" customWidth="1"/>
    <col min="14841" max="14841" width="10.140625" style="602" customWidth="1"/>
    <col min="14842" max="14843" width="13.85546875" style="602" customWidth="1"/>
    <col min="14844" max="14844" width="12.42578125" style="602" customWidth="1"/>
    <col min="14845" max="14845" width="11" style="602" customWidth="1"/>
    <col min="14846" max="14846" width="12.85546875" style="602" customWidth="1"/>
    <col min="14847" max="14847" width="9.7109375" style="602" customWidth="1"/>
    <col min="14848" max="14848" width="14.85546875" style="602" customWidth="1"/>
    <col min="14849" max="14849" width="14.42578125" style="602" customWidth="1"/>
    <col min="14850" max="14850" width="12.7109375" style="602" customWidth="1"/>
    <col min="14851" max="14851" width="10.7109375" style="602" customWidth="1"/>
    <col min="14852" max="14852" width="11.5703125" style="602" customWidth="1"/>
    <col min="14853" max="14853" width="10.42578125" style="602" customWidth="1"/>
    <col min="14854" max="14855" width="13.5703125" style="602" customWidth="1"/>
    <col min="14856" max="14856" width="12.7109375" style="602" customWidth="1"/>
    <col min="14857" max="14857" width="11.7109375" style="602" customWidth="1"/>
    <col min="14858" max="14858" width="12.85546875" style="602" customWidth="1"/>
    <col min="14859" max="14859" width="11.28515625" style="602" customWidth="1"/>
    <col min="14860" max="14860" width="13.85546875" style="602" customWidth="1"/>
    <col min="14861" max="14861" width="8.7109375" style="602" customWidth="1"/>
    <col min="14862" max="14862" width="12.42578125" style="602" customWidth="1"/>
    <col min="14863" max="14863" width="10" style="602" customWidth="1"/>
    <col min="14864" max="14864" width="10.140625" style="602" customWidth="1"/>
    <col min="14865" max="14865" width="10.28515625" style="602" customWidth="1"/>
    <col min="14866" max="14866" width="13.42578125" style="602" customWidth="1"/>
    <col min="14867" max="14869" width="14" style="602" customWidth="1"/>
    <col min="14870" max="15084" width="11.42578125" style="602"/>
    <col min="15085" max="15085" width="2.7109375" style="602" customWidth="1"/>
    <col min="15086" max="15086" width="12.28515625" style="602" customWidth="1"/>
    <col min="15087" max="15087" width="12.42578125" style="602" customWidth="1"/>
    <col min="15088" max="15088" width="12" style="602" customWidth="1"/>
    <col min="15089" max="15090" width="14.42578125" style="602" customWidth="1"/>
    <col min="15091" max="15091" width="12" style="602" customWidth="1"/>
    <col min="15092" max="15092" width="14.7109375" style="602" customWidth="1"/>
    <col min="15093" max="15093" width="13.140625" style="602" customWidth="1"/>
    <col min="15094" max="15094" width="12.5703125" style="602" customWidth="1"/>
    <col min="15095" max="15095" width="10.28515625" style="602" customWidth="1"/>
    <col min="15096" max="15096" width="12.85546875" style="602" customWidth="1"/>
    <col min="15097" max="15097" width="10.140625" style="602" customWidth="1"/>
    <col min="15098" max="15099" width="13.85546875" style="602" customWidth="1"/>
    <col min="15100" max="15100" width="12.42578125" style="602" customWidth="1"/>
    <col min="15101" max="15101" width="11" style="602" customWidth="1"/>
    <col min="15102" max="15102" width="12.85546875" style="602" customWidth="1"/>
    <col min="15103" max="15103" width="9.7109375" style="602" customWidth="1"/>
    <col min="15104" max="15104" width="14.85546875" style="602" customWidth="1"/>
    <col min="15105" max="15105" width="14.42578125" style="602" customWidth="1"/>
    <col min="15106" max="15106" width="12.7109375" style="602" customWidth="1"/>
    <col min="15107" max="15107" width="10.7109375" style="602" customWidth="1"/>
    <col min="15108" max="15108" width="11.5703125" style="602" customWidth="1"/>
    <col min="15109" max="15109" width="10.42578125" style="602" customWidth="1"/>
    <col min="15110" max="15111" width="13.5703125" style="602" customWidth="1"/>
    <col min="15112" max="15112" width="12.7109375" style="602" customWidth="1"/>
    <col min="15113" max="15113" width="11.7109375" style="602" customWidth="1"/>
    <col min="15114" max="15114" width="12.85546875" style="602" customWidth="1"/>
    <col min="15115" max="15115" width="11.28515625" style="602" customWidth="1"/>
    <col min="15116" max="15116" width="13.85546875" style="602" customWidth="1"/>
    <col min="15117" max="15117" width="8.7109375" style="602" customWidth="1"/>
    <col min="15118" max="15118" width="12.42578125" style="602" customWidth="1"/>
    <col min="15119" max="15119" width="10" style="602" customWidth="1"/>
    <col min="15120" max="15120" width="10.140625" style="602" customWidth="1"/>
    <col min="15121" max="15121" width="10.28515625" style="602" customWidth="1"/>
    <col min="15122" max="15122" width="13.42578125" style="602" customWidth="1"/>
    <col min="15123" max="15125" width="14" style="602" customWidth="1"/>
    <col min="15126" max="15340" width="11.42578125" style="602"/>
    <col min="15341" max="15341" width="2.7109375" style="602" customWidth="1"/>
    <col min="15342" max="15342" width="12.28515625" style="602" customWidth="1"/>
    <col min="15343" max="15343" width="12.42578125" style="602" customWidth="1"/>
    <col min="15344" max="15344" width="12" style="602" customWidth="1"/>
    <col min="15345" max="15346" width="14.42578125" style="602" customWidth="1"/>
    <col min="15347" max="15347" width="12" style="602" customWidth="1"/>
    <col min="15348" max="15348" width="14.7109375" style="602" customWidth="1"/>
    <col min="15349" max="15349" width="13.140625" style="602" customWidth="1"/>
    <col min="15350" max="15350" width="12.5703125" style="602" customWidth="1"/>
    <col min="15351" max="15351" width="10.28515625" style="602" customWidth="1"/>
    <col min="15352" max="15352" width="12.85546875" style="602" customWidth="1"/>
    <col min="15353" max="15353" width="10.140625" style="602" customWidth="1"/>
    <col min="15354" max="15355" width="13.85546875" style="602" customWidth="1"/>
    <col min="15356" max="15356" width="12.42578125" style="602" customWidth="1"/>
    <col min="15357" max="15357" width="11" style="602" customWidth="1"/>
    <col min="15358" max="15358" width="12.85546875" style="602" customWidth="1"/>
    <col min="15359" max="15359" width="9.7109375" style="602" customWidth="1"/>
    <col min="15360" max="15360" width="14.85546875" style="602" customWidth="1"/>
    <col min="15361" max="15361" width="14.42578125" style="602" customWidth="1"/>
    <col min="15362" max="15362" width="12.7109375" style="602" customWidth="1"/>
    <col min="15363" max="15363" width="10.7109375" style="602" customWidth="1"/>
    <col min="15364" max="15364" width="11.5703125" style="602" customWidth="1"/>
    <col min="15365" max="15365" width="10.42578125" style="602" customWidth="1"/>
    <col min="15366" max="15367" width="13.5703125" style="602" customWidth="1"/>
    <col min="15368" max="15368" width="12.7109375" style="602" customWidth="1"/>
    <col min="15369" max="15369" width="11.7109375" style="602" customWidth="1"/>
    <col min="15370" max="15370" width="12.85546875" style="602" customWidth="1"/>
    <col min="15371" max="15371" width="11.28515625" style="602" customWidth="1"/>
    <col min="15372" max="15372" width="13.85546875" style="602" customWidth="1"/>
    <col min="15373" max="15373" width="8.7109375" style="602" customWidth="1"/>
    <col min="15374" max="15374" width="12.42578125" style="602" customWidth="1"/>
    <col min="15375" max="15375" width="10" style="602" customWidth="1"/>
    <col min="15376" max="15376" width="10.140625" style="602" customWidth="1"/>
    <col min="15377" max="15377" width="10.28515625" style="602" customWidth="1"/>
    <col min="15378" max="15378" width="13.42578125" style="602" customWidth="1"/>
    <col min="15379" max="15381" width="14" style="602" customWidth="1"/>
    <col min="15382" max="15596" width="11.42578125" style="602"/>
    <col min="15597" max="15597" width="2.7109375" style="602" customWidth="1"/>
    <col min="15598" max="15598" width="12.28515625" style="602" customWidth="1"/>
    <col min="15599" max="15599" width="12.42578125" style="602" customWidth="1"/>
    <col min="15600" max="15600" width="12" style="602" customWidth="1"/>
    <col min="15601" max="15602" width="14.42578125" style="602" customWidth="1"/>
    <col min="15603" max="15603" width="12" style="602" customWidth="1"/>
    <col min="15604" max="15604" width="14.7109375" style="602" customWidth="1"/>
    <col min="15605" max="15605" width="13.140625" style="602" customWidth="1"/>
    <col min="15606" max="15606" width="12.5703125" style="602" customWidth="1"/>
    <col min="15607" max="15607" width="10.28515625" style="602" customWidth="1"/>
    <col min="15608" max="15608" width="12.85546875" style="602" customWidth="1"/>
    <col min="15609" max="15609" width="10.140625" style="602" customWidth="1"/>
    <col min="15610" max="15611" width="13.85546875" style="602" customWidth="1"/>
    <col min="15612" max="15612" width="12.42578125" style="602" customWidth="1"/>
    <col min="15613" max="15613" width="11" style="602" customWidth="1"/>
    <col min="15614" max="15614" width="12.85546875" style="602" customWidth="1"/>
    <col min="15615" max="15615" width="9.7109375" style="602" customWidth="1"/>
    <col min="15616" max="15616" width="14.85546875" style="602" customWidth="1"/>
    <col min="15617" max="15617" width="14.42578125" style="602" customWidth="1"/>
    <col min="15618" max="15618" width="12.7109375" style="602" customWidth="1"/>
    <col min="15619" max="15619" width="10.7109375" style="602" customWidth="1"/>
    <col min="15620" max="15620" width="11.5703125" style="602" customWidth="1"/>
    <col min="15621" max="15621" width="10.42578125" style="602" customWidth="1"/>
    <col min="15622" max="15623" width="13.5703125" style="602" customWidth="1"/>
    <col min="15624" max="15624" width="12.7109375" style="602" customWidth="1"/>
    <col min="15625" max="15625" width="11.7109375" style="602" customWidth="1"/>
    <col min="15626" max="15626" width="12.85546875" style="602" customWidth="1"/>
    <col min="15627" max="15627" width="11.28515625" style="602" customWidth="1"/>
    <col min="15628" max="15628" width="13.85546875" style="602" customWidth="1"/>
    <col min="15629" max="15629" width="8.7109375" style="602" customWidth="1"/>
    <col min="15630" max="15630" width="12.42578125" style="602" customWidth="1"/>
    <col min="15631" max="15631" width="10" style="602" customWidth="1"/>
    <col min="15632" max="15632" width="10.140625" style="602" customWidth="1"/>
    <col min="15633" max="15633" width="10.28515625" style="602" customWidth="1"/>
    <col min="15634" max="15634" width="13.42578125" style="602" customWidth="1"/>
    <col min="15635" max="15637" width="14" style="602" customWidth="1"/>
    <col min="15638" max="15852" width="11.42578125" style="602"/>
    <col min="15853" max="15853" width="2.7109375" style="602" customWidth="1"/>
    <col min="15854" max="15854" width="12.28515625" style="602" customWidth="1"/>
    <col min="15855" max="15855" width="12.42578125" style="602" customWidth="1"/>
    <col min="15856" max="15856" width="12" style="602" customWidth="1"/>
    <col min="15857" max="15858" width="14.42578125" style="602" customWidth="1"/>
    <col min="15859" max="15859" width="12" style="602" customWidth="1"/>
    <col min="15860" max="15860" width="14.7109375" style="602" customWidth="1"/>
    <col min="15861" max="15861" width="13.140625" style="602" customWidth="1"/>
    <col min="15862" max="15862" width="12.5703125" style="602" customWidth="1"/>
    <col min="15863" max="15863" width="10.28515625" style="602" customWidth="1"/>
    <col min="15864" max="15864" width="12.85546875" style="602" customWidth="1"/>
    <col min="15865" max="15865" width="10.140625" style="602" customWidth="1"/>
    <col min="15866" max="15867" width="13.85546875" style="602" customWidth="1"/>
    <col min="15868" max="15868" width="12.42578125" style="602" customWidth="1"/>
    <col min="15869" max="15869" width="11" style="602" customWidth="1"/>
    <col min="15870" max="15870" width="12.85546875" style="602" customWidth="1"/>
    <col min="15871" max="15871" width="9.7109375" style="602" customWidth="1"/>
    <col min="15872" max="15872" width="14.85546875" style="602" customWidth="1"/>
    <col min="15873" max="15873" width="14.42578125" style="602" customWidth="1"/>
    <col min="15874" max="15874" width="12.7109375" style="602" customWidth="1"/>
    <col min="15875" max="15875" width="10.7109375" style="602" customWidth="1"/>
    <col min="15876" max="15876" width="11.5703125" style="602" customWidth="1"/>
    <col min="15877" max="15877" width="10.42578125" style="602" customWidth="1"/>
    <col min="15878" max="15879" width="13.5703125" style="602" customWidth="1"/>
    <col min="15880" max="15880" width="12.7109375" style="602" customWidth="1"/>
    <col min="15881" max="15881" width="11.7109375" style="602" customWidth="1"/>
    <col min="15882" max="15882" width="12.85546875" style="602" customWidth="1"/>
    <col min="15883" max="15883" width="11.28515625" style="602" customWidth="1"/>
    <col min="15884" max="15884" width="13.85546875" style="602" customWidth="1"/>
    <col min="15885" max="15885" width="8.7109375" style="602" customWidth="1"/>
    <col min="15886" max="15886" width="12.42578125" style="602" customWidth="1"/>
    <col min="15887" max="15887" width="10" style="602" customWidth="1"/>
    <col min="15888" max="15888" width="10.140625" style="602" customWidth="1"/>
    <col min="15889" max="15889" width="10.28515625" style="602" customWidth="1"/>
    <col min="15890" max="15890" width="13.42578125" style="602" customWidth="1"/>
    <col min="15891" max="15893" width="14" style="602" customWidth="1"/>
    <col min="15894" max="16108" width="11.42578125" style="602"/>
    <col min="16109" max="16109" width="2.7109375" style="602" customWidth="1"/>
    <col min="16110" max="16110" width="12.28515625" style="602" customWidth="1"/>
    <col min="16111" max="16111" width="12.42578125" style="602" customWidth="1"/>
    <col min="16112" max="16112" width="12" style="602" customWidth="1"/>
    <col min="16113" max="16114" width="14.42578125" style="602" customWidth="1"/>
    <col min="16115" max="16115" width="12" style="602" customWidth="1"/>
    <col min="16116" max="16116" width="14.7109375" style="602" customWidth="1"/>
    <col min="16117" max="16117" width="13.140625" style="602" customWidth="1"/>
    <col min="16118" max="16118" width="12.5703125" style="602" customWidth="1"/>
    <col min="16119" max="16119" width="10.28515625" style="602" customWidth="1"/>
    <col min="16120" max="16120" width="12.85546875" style="602" customWidth="1"/>
    <col min="16121" max="16121" width="10.140625" style="602" customWidth="1"/>
    <col min="16122" max="16123" width="13.85546875" style="602" customWidth="1"/>
    <col min="16124" max="16124" width="12.42578125" style="602" customWidth="1"/>
    <col min="16125" max="16125" width="11" style="602" customWidth="1"/>
    <col min="16126" max="16126" width="12.85546875" style="602" customWidth="1"/>
    <col min="16127" max="16127" width="9.7109375" style="602" customWidth="1"/>
    <col min="16128" max="16128" width="14.85546875" style="602" customWidth="1"/>
    <col min="16129" max="16129" width="14.42578125" style="602" customWidth="1"/>
    <col min="16130" max="16130" width="12.7109375" style="602" customWidth="1"/>
    <col min="16131" max="16131" width="10.7109375" style="602" customWidth="1"/>
    <col min="16132" max="16132" width="11.5703125" style="602" customWidth="1"/>
    <col min="16133" max="16133" width="10.42578125" style="602" customWidth="1"/>
    <col min="16134" max="16135" width="13.5703125" style="602" customWidth="1"/>
    <col min="16136" max="16136" width="12.7109375" style="602" customWidth="1"/>
    <col min="16137" max="16137" width="11.7109375" style="602" customWidth="1"/>
    <col min="16138" max="16138" width="12.85546875" style="602" customWidth="1"/>
    <col min="16139" max="16139" width="11.28515625" style="602" customWidth="1"/>
    <col min="16140" max="16140" width="13.85546875" style="602" customWidth="1"/>
    <col min="16141" max="16141" width="8.7109375" style="602" customWidth="1"/>
    <col min="16142" max="16142" width="12.42578125" style="602" customWidth="1"/>
    <col min="16143" max="16143" width="10" style="602" customWidth="1"/>
    <col min="16144" max="16144" width="10.140625" style="602" customWidth="1"/>
    <col min="16145" max="16145" width="10.28515625" style="602" customWidth="1"/>
    <col min="16146" max="16146" width="13.42578125" style="602" customWidth="1"/>
    <col min="16147" max="16149" width="14" style="602" customWidth="1"/>
    <col min="16150" max="16384" width="11.42578125" style="602"/>
  </cols>
  <sheetData>
    <row r="1" spans="1:21" ht="13.5" thickBot="1" x14ac:dyDescent="0.25">
      <c r="A1" s="605"/>
      <c r="C1" s="606"/>
      <c r="D1" s="606"/>
      <c r="E1" s="606"/>
    </row>
    <row r="2" spans="1:21" ht="20.100000000000001" customHeight="1" thickBot="1" x14ac:dyDescent="0.25">
      <c r="A2" s="607"/>
      <c r="B2" s="604" t="s">
        <v>2437</v>
      </c>
      <c r="C2" s="608"/>
      <c r="D2" s="608"/>
      <c r="E2" s="608"/>
      <c r="F2" s="608"/>
      <c r="G2" s="608"/>
      <c r="H2" s="608"/>
      <c r="I2" s="608"/>
      <c r="J2" s="608"/>
      <c r="K2" s="608"/>
      <c r="L2" s="608"/>
      <c r="M2" s="608"/>
      <c r="N2" s="608"/>
      <c r="O2" s="608"/>
      <c r="P2" s="608"/>
      <c r="Q2" s="609"/>
      <c r="R2" s="603"/>
      <c r="S2" s="603"/>
      <c r="T2" s="603"/>
      <c r="U2" s="603"/>
    </row>
    <row r="3" spans="1:21" ht="15.75" customHeight="1" thickBot="1" x14ac:dyDescent="0.25">
      <c r="R3" s="605"/>
    </row>
    <row r="4" spans="1:21" ht="34.5" customHeight="1" x14ac:dyDescent="0.2">
      <c r="A4" s="610"/>
      <c r="B4" s="2005" t="s">
        <v>2438</v>
      </c>
      <c r="C4" s="1702" t="s">
        <v>2439</v>
      </c>
      <c r="D4" s="1702" t="s">
        <v>2440</v>
      </c>
      <c r="E4" s="1702" t="s">
        <v>2441</v>
      </c>
      <c r="F4" s="1702" t="s">
        <v>2442</v>
      </c>
      <c r="G4" s="2000" t="s">
        <v>2443</v>
      </c>
      <c r="H4" s="668"/>
      <c r="I4" s="1247"/>
      <c r="J4" s="1702" t="s">
        <v>2444</v>
      </c>
      <c r="K4" s="1512" t="s">
        <v>2394</v>
      </c>
      <c r="L4" s="2007"/>
      <c r="M4" s="1702" t="s">
        <v>2445</v>
      </c>
      <c r="N4" s="1702" t="s">
        <v>2446</v>
      </c>
      <c r="O4" s="1512" t="s">
        <v>2412</v>
      </c>
      <c r="P4" s="1722"/>
      <c r="Q4" s="1997" t="s">
        <v>2413</v>
      </c>
      <c r="R4" s="2003"/>
    </row>
    <row r="5" spans="1:21" ht="89.25" x14ac:dyDescent="0.2">
      <c r="A5" s="611"/>
      <c r="B5" s="2006"/>
      <c r="C5" s="1795" t="s">
        <v>2439</v>
      </c>
      <c r="D5" s="1795"/>
      <c r="E5" s="1795"/>
      <c r="F5" s="1795"/>
      <c r="G5" s="1510"/>
      <c r="H5" s="1248" t="s">
        <v>2447</v>
      </c>
      <c r="I5" s="1248" t="s">
        <v>2448</v>
      </c>
      <c r="J5" s="1795"/>
      <c r="K5" s="1248" t="s">
        <v>2421</v>
      </c>
      <c r="L5" s="1248" t="s">
        <v>2422</v>
      </c>
      <c r="M5" s="1795"/>
      <c r="N5" s="1795"/>
      <c r="O5" s="1248" t="s">
        <v>2417</v>
      </c>
      <c r="P5" s="1248" t="s">
        <v>2420</v>
      </c>
      <c r="Q5" s="2004"/>
      <c r="R5" s="2003"/>
    </row>
    <row r="6" spans="1:21" x14ac:dyDescent="0.2">
      <c r="A6" s="603"/>
      <c r="B6" s="362" t="s">
        <v>2449</v>
      </c>
      <c r="C6" s="372" t="s">
        <v>2171</v>
      </c>
      <c r="D6" s="372" t="s">
        <v>2172</v>
      </c>
      <c r="E6" s="372" t="s">
        <v>2173</v>
      </c>
      <c r="F6" s="372" t="s">
        <v>2174</v>
      </c>
      <c r="G6" s="372" t="s">
        <v>2175</v>
      </c>
      <c r="H6" s="372" t="s">
        <v>2176</v>
      </c>
      <c r="I6" s="372" t="s">
        <v>2177</v>
      </c>
      <c r="J6" s="372" t="s">
        <v>2178</v>
      </c>
      <c r="K6" s="372" t="s">
        <v>2179</v>
      </c>
      <c r="L6" s="621" t="s">
        <v>2180</v>
      </c>
      <c r="M6" s="621" t="s">
        <v>2181</v>
      </c>
      <c r="N6" s="621" t="s">
        <v>2182</v>
      </c>
      <c r="O6" s="621" t="s">
        <v>2183</v>
      </c>
      <c r="P6" s="621" t="s">
        <v>2184</v>
      </c>
      <c r="Q6" s="669" t="s">
        <v>2185</v>
      </c>
      <c r="R6" s="603"/>
    </row>
    <row r="7" spans="1:21" ht="35.25" customHeight="1" thickBot="1" x14ac:dyDescent="0.25">
      <c r="A7" s="611"/>
      <c r="B7" s="670" t="s">
        <v>9571</v>
      </c>
      <c r="C7" s="671" t="s">
        <v>8822</v>
      </c>
      <c r="D7" s="671" t="s">
        <v>8823</v>
      </c>
      <c r="E7" s="671" t="s">
        <v>8824</v>
      </c>
      <c r="F7" s="671" t="s">
        <v>8825</v>
      </c>
      <c r="G7" s="671" t="s">
        <v>8826</v>
      </c>
      <c r="H7" s="671" t="s">
        <v>8827</v>
      </c>
      <c r="I7" s="671" t="s">
        <v>8828</v>
      </c>
      <c r="J7" s="671" t="s">
        <v>8829</v>
      </c>
      <c r="K7" s="671" t="s">
        <v>8830</v>
      </c>
      <c r="L7" s="671" t="s">
        <v>8831</v>
      </c>
      <c r="M7" s="671" t="s">
        <v>8832</v>
      </c>
      <c r="N7" s="671" t="s">
        <v>8833</v>
      </c>
      <c r="O7" s="671" t="s">
        <v>8834</v>
      </c>
      <c r="P7" s="671" t="s">
        <v>8835</v>
      </c>
      <c r="Q7" s="1335" t="s">
        <v>8836</v>
      </c>
      <c r="R7" s="605"/>
    </row>
    <row r="8" spans="1:21" x14ac:dyDescent="0.2">
      <c r="A8" s="611"/>
      <c r="R8" s="605"/>
    </row>
    <row r="9" spans="1:21" x14ac:dyDescent="0.2">
      <c r="R9" s="605"/>
    </row>
  </sheetData>
  <mergeCells count="13">
    <mergeCell ref="R4:R5"/>
    <mergeCell ref="Q4:Q5"/>
    <mergeCell ref="B4:B5"/>
    <mergeCell ref="C4:C5"/>
    <mergeCell ref="D4:D5"/>
    <mergeCell ref="E4:E5"/>
    <mergeCell ref="F4:F5"/>
    <mergeCell ref="G4:G5"/>
    <mergeCell ref="J4:J5"/>
    <mergeCell ref="K4:L4"/>
    <mergeCell ref="M4:M5"/>
    <mergeCell ref="N4:N5"/>
    <mergeCell ref="O4:P4"/>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
  <sheetViews>
    <sheetView showGridLines="0" zoomScaleNormal="100" zoomScaleSheetLayoutView="100" workbookViewId="0">
      <selection activeCell="D14" sqref="D14"/>
    </sheetView>
  </sheetViews>
  <sheetFormatPr defaultColWidth="11.42578125" defaultRowHeight="12.75" x14ac:dyDescent="0.2"/>
  <cols>
    <col min="1" max="1" width="2.85546875" style="602" customWidth="1"/>
    <col min="2" max="12" width="16.7109375" style="602" customWidth="1"/>
    <col min="13" max="13" width="13.42578125" style="602" customWidth="1"/>
    <col min="14" max="16" width="14" style="602" customWidth="1"/>
    <col min="17" max="231" width="11.42578125" style="602"/>
    <col min="232" max="232" width="2.7109375" style="602" customWidth="1"/>
    <col min="233" max="233" width="12.28515625" style="602" customWidth="1"/>
    <col min="234" max="234" width="12.42578125" style="602" customWidth="1"/>
    <col min="235" max="235" width="12" style="602" customWidth="1"/>
    <col min="236" max="237" width="14.42578125" style="602" customWidth="1"/>
    <col min="238" max="238" width="12" style="602" customWidth="1"/>
    <col min="239" max="239" width="14.7109375" style="602" customWidth="1"/>
    <col min="240" max="240" width="13.140625" style="602" customWidth="1"/>
    <col min="241" max="241" width="12.5703125" style="602" customWidth="1"/>
    <col min="242" max="242" width="10.28515625" style="602" customWidth="1"/>
    <col min="243" max="243" width="12.85546875" style="602" customWidth="1"/>
    <col min="244" max="244" width="10.140625" style="602" customWidth="1"/>
    <col min="245" max="246" width="13.85546875" style="602" customWidth="1"/>
    <col min="247" max="247" width="12.42578125" style="602" customWidth="1"/>
    <col min="248" max="248" width="11" style="602" customWidth="1"/>
    <col min="249" max="249" width="12.85546875" style="602" customWidth="1"/>
    <col min="250" max="250" width="9.7109375" style="602" customWidth="1"/>
    <col min="251" max="251" width="14.85546875" style="602" customWidth="1"/>
    <col min="252" max="252" width="14.42578125" style="602" customWidth="1"/>
    <col min="253" max="253" width="12.7109375" style="602" customWidth="1"/>
    <col min="254" max="254" width="10.7109375" style="602" customWidth="1"/>
    <col min="255" max="255" width="11.5703125" style="602" customWidth="1"/>
    <col min="256" max="256" width="10.42578125" style="602" customWidth="1"/>
    <col min="257" max="258" width="13.5703125" style="602" customWidth="1"/>
    <col min="259" max="259" width="12.7109375" style="602" customWidth="1"/>
    <col min="260" max="260" width="11.7109375" style="602" customWidth="1"/>
    <col min="261" max="261" width="12.85546875" style="602" customWidth="1"/>
    <col min="262" max="262" width="11.28515625" style="602" customWidth="1"/>
    <col min="263" max="263" width="13.85546875" style="602" customWidth="1"/>
    <col min="264" max="264" width="8.7109375" style="602" customWidth="1"/>
    <col min="265" max="265" width="12.42578125" style="602" customWidth="1"/>
    <col min="266" max="266" width="10" style="602" customWidth="1"/>
    <col min="267" max="267" width="10.140625" style="602" customWidth="1"/>
    <col min="268" max="268" width="10.28515625" style="602" customWidth="1"/>
    <col min="269" max="269" width="13.42578125" style="602" customWidth="1"/>
    <col min="270" max="272" width="14" style="602" customWidth="1"/>
    <col min="273" max="487" width="11.42578125" style="602"/>
    <col min="488" max="488" width="2.7109375" style="602" customWidth="1"/>
    <col min="489" max="489" width="12.28515625" style="602" customWidth="1"/>
    <col min="490" max="490" width="12.42578125" style="602" customWidth="1"/>
    <col min="491" max="491" width="12" style="602" customWidth="1"/>
    <col min="492" max="493" width="14.42578125" style="602" customWidth="1"/>
    <col min="494" max="494" width="12" style="602" customWidth="1"/>
    <col min="495" max="495" width="14.7109375" style="602" customWidth="1"/>
    <col min="496" max="496" width="13.140625" style="602" customWidth="1"/>
    <col min="497" max="497" width="12.5703125" style="602" customWidth="1"/>
    <col min="498" max="498" width="10.28515625" style="602" customWidth="1"/>
    <col min="499" max="499" width="12.85546875" style="602" customWidth="1"/>
    <col min="500" max="500" width="10.140625" style="602" customWidth="1"/>
    <col min="501" max="502" width="13.85546875" style="602" customWidth="1"/>
    <col min="503" max="503" width="12.42578125" style="602" customWidth="1"/>
    <col min="504" max="504" width="11" style="602" customWidth="1"/>
    <col min="505" max="505" width="12.85546875" style="602" customWidth="1"/>
    <col min="506" max="506" width="9.7109375" style="602" customWidth="1"/>
    <col min="507" max="507" width="14.85546875" style="602" customWidth="1"/>
    <col min="508" max="508" width="14.42578125" style="602" customWidth="1"/>
    <col min="509" max="509" width="12.7109375" style="602" customWidth="1"/>
    <col min="510" max="510" width="10.7109375" style="602" customWidth="1"/>
    <col min="511" max="511" width="11.5703125" style="602" customWidth="1"/>
    <col min="512" max="512" width="10.42578125" style="602" customWidth="1"/>
    <col min="513" max="514" width="13.5703125" style="602" customWidth="1"/>
    <col min="515" max="515" width="12.7109375" style="602" customWidth="1"/>
    <col min="516" max="516" width="11.7109375" style="602" customWidth="1"/>
    <col min="517" max="517" width="12.85546875" style="602" customWidth="1"/>
    <col min="518" max="518" width="11.28515625" style="602" customWidth="1"/>
    <col min="519" max="519" width="13.85546875" style="602" customWidth="1"/>
    <col min="520" max="520" width="8.7109375" style="602" customWidth="1"/>
    <col min="521" max="521" width="12.42578125" style="602" customWidth="1"/>
    <col min="522" max="522" width="10" style="602" customWidth="1"/>
    <col min="523" max="523" width="10.140625" style="602" customWidth="1"/>
    <col min="524" max="524" width="10.28515625" style="602" customWidth="1"/>
    <col min="525" max="525" width="13.42578125" style="602" customWidth="1"/>
    <col min="526" max="528" width="14" style="602" customWidth="1"/>
    <col min="529" max="743" width="11.42578125" style="602"/>
    <col min="744" max="744" width="2.7109375" style="602" customWidth="1"/>
    <col min="745" max="745" width="12.28515625" style="602" customWidth="1"/>
    <col min="746" max="746" width="12.42578125" style="602" customWidth="1"/>
    <col min="747" max="747" width="12" style="602" customWidth="1"/>
    <col min="748" max="749" width="14.42578125" style="602" customWidth="1"/>
    <col min="750" max="750" width="12" style="602" customWidth="1"/>
    <col min="751" max="751" width="14.7109375" style="602" customWidth="1"/>
    <col min="752" max="752" width="13.140625" style="602" customWidth="1"/>
    <col min="753" max="753" width="12.5703125" style="602" customWidth="1"/>
    <col min="754" max="754" width="10.28515625" style="602" customWidth="1"/>
    <col min="755" max="755" width="12.85546875" style="602" customWidth="1"/>
    <col min="756" max="756" width="10.140625" style="602" customWidth="1"/>
    <col min="757" max="758" width="13.85546875" style="602" customWidth="1"/>
    <col min="759" max="759" width="12.42578125" style="602" customWidth="1"/>
    <col min="760" max="760" width="11" style="602" customWidth="1"/>
    <col min="761" max="761" width="12.85546875" style="602" customWidth="1"/>
    <col min="762" max="762" width="9.7109375" style="602" customWidth="1"/>
    <col min="763" max="763" width="14.85546875" style="602" customWidth="1"/>
    <col min="764" max="764" width="14.42578125" style="602" customWidth="1"/>
    <col min="765" max="765" width="12.7109375" style="602" customWidth="1"/>
    <col min="766" max="766" width="10.7109375" style="602" customWidth="1"/>
    <col min="767" max="767" width="11.5703125" style="602" customWidth="1"/>
    <col min="768" max="768" width="10.42578125" style="602" customWidth="1"/>
    <col min="769" max="770" width="13.5703125" style="602" customWidth="1"/>
    <col min="771" max="771" width="12.7109375" style="602" customWidth="1"/>
    <col min="772" max="772" width="11.7109375" style="602" customWidth="1"/>
    <col min="773" max="773" width="12.85546875" style="602" customWidth="1"/>
    <col min="774" max="774" width="11.28515625" style="602" customWidth="1"/>
    <col min="775" max="775" width="13.85546875" style="602" customWidth="1"/>
    <col min="776" max="776" width="8.7109375" style="602" customWidth="1"/>
    <col min="777" max="777" width="12.42578125" style="602" customWidth="1"/>
    <col min="778" max="778" width="10" style="602" customWidth="1"/>
    <col min="779" max="779" width="10.140625" style="602" customWidth="1"/>
    <col min="780" max="780" width="10.28515625" style="602" customWidth="1"/>
    <col min="781" max="781" width="13.42578125" style="602" customWidth="1"/>
    <col min="782" max="784" width="14" style="602" customWidth="1"/>
    <col min="785" max="999" width="11.42578125" style="602"/>
    <col min="1000" max="1000" width="2.7109375" style="602" customWidth="1"/>
    <col min="1001" max="1001" width="12.28515625" style="602" customWidth="1"/>
    <col min="1002" max="1002" width="12.42578125" style="602" customWidth="1"/>
    <col min="1003" max="1003" width="12" style="602" customWidth="1"/>
    <col min="1004" max="1005" width="14.42578125" style="602" customWidth="1"/>
    <col min="1006" max="1006" width="12" style="602" customWidth="1"/>
    <col min="1007" max="1007" width="14.7109375" style="602" customWidth="1"/>
    <col min="1008" max="1008" width="13.140625" style="602" customWidth="1"/>
    <col min="1009" max="1009" width="12.5703125" style="602" customWidth="1"/>
    <col min="1010" max="1010" width="10.28515625" style="602" customWidth="1"/>
    <col min="1011" max="1011" width="12.85546875" style="602" customWidth="1"/>
    <col min="1012" max="1012" width="10.140625" style="602" customWidth="1"/>
    <col min="1013" max="1014" width="13.85546875" style="602" customWidth="1"/>
    <col min="1015" max="1015" width="12.42578125" style="602" customWidth="1"/>
    <col min="1016" max="1016" width="11" style="602" customWidth="1"/>
    <col min="1017" max="1017" width="12.85546875" style="602" customWidth="1"/>
    <col min="1018" max="1018" width="9.7109375" style="602" customWidth="1"/>
    <col min="1019" max="1019" width="14.85546875" style="602" customWidth="1"/>
    <col min="1020" max="1020" width="14.42578125" style="602" customWidth="1"/>
    <col min="1021" max="1021" width="12.7109375" style="602" customWidth="1"/>
    <col min="1022" max="1022" width="10.7109375" style="602" customWidth="1"/>
    <col min="1023" max="1023" width="11.5703125" style="602" customWidth="1"/>
    <col min="1024" max="1024" width="10.42578125" style="602" customWidth="1"/>
    <col min="1025" max="1026" width="13.5703125" style="602" customWidth="1"/>
    <col min="1027" max="1027" width="12.7109375" style="602" customWidth="1"/>
    <col min="1028" max="1028" width="11.7109375" style="602" customWidth="1"/>
    <col min="1029" max="1029" width="12.85546875" style="602" customWidth="1"/>
    <col min="1030" max="1030" width="11.28515625" style="602" customWidth="1"/>
    <col min="1031" max="1031" width="13.85546875" style="602" customWidth="1"/>
    <col min="1032" max="1032" width="8.7109375" style="602" customWidth="1"/>
    <col min="1033" max="1033" width="12.42578125" style="602" customWidth="1"/>
    <col min="1034" max="1034" width="10" style="602" customWidth="1"/>
    <col min="1035" max="1035" width="10.140625" style="602" customWidth="1"/>
    <col min="1036" max="1036" width="10.28515625" style="602" customWidth="1"/>
    <col min="1037" max="1037" width="13.42578125" style="602" customWidth="1"/>
    <col min="1038" max="1040" width="14" style="602" customWidth="1"/>
    <col min="1041" max="1255" width="11.42578125" style="602"/>
    <col min="1256" max="1256" width="2.7109375" style="602" customWidth="1"/>
    <col min="1257" max="1257" width="12.28515625" style="602" customWidth="1"/>
    <col min="1258" max="1258" width="12.42578125" style="602" customWidth="1"/>
    <col min="1259" max="1259" width="12" style="602" customWidth="1"/>
    <col min="1260" max="1261" width="14.42578125" style="602" customWidth="1"/>
    <col min="1262" max="1262" width="12" style="602" customWidth="1"/>
    <col min="1263" max="1263" width="14.7109375" style="602" customWidth="1"/>
    <col min="1264" max="1264" width="13.140625" style="602" customWidth="1"/>
    <col min="1265" max="1265" width="12.5703125" style="602" customWidth="1"/>
    <col min="1266" max="1266" width="10.28515625" style="602" customWidth="1"/>
    <col min="1267" max="1267" width="12.85546875" style="602" customWidth="1"/>
    <col min="1268" max="1268" width="10.140625" style="602" customWidth="1"/>
    <col min="1269" max="1270" width="13.85546875" style="602" customWidth="1"/>
    <col min="1271" max="1271" width="12.42578125" style="602" customWidth="1"/>
    <col min="1272" max="1272" width="11" style="602" customWidth="1"/>
    <col min="1273" max="1273" width="12.85546875" style="602" customWidth="1"/>
    <col min="1274" max="1274" width="9.7109375" style="602" customWidth="1"/>
    <col min="1275" max="1275" width="14.85546875" style="602" customWidth="1"/>
    <col min="1276" max="1276" width="14.42578125" style="602" customWidth="1"/>
    <col min="1277" max="1277" width="12.7109375" style="602" customWidth="1"/>
    <col min="1278" max="1278" width="10.7109375" style="602" customWidth="1"/>
    <col min="1279" max="1279" width="11.5703125" style="602" customWidth="1"/>
    <col min="1280" max="1280" width="10.42578125" style="602" customWidth="1"/>
    <col min="1281" max="1282" width="13.5703125" style="602" customWidth="1"/>
    <col min="1283" max="1283" width="12.7109375" style="602" customWidth="1"/>
    <col min="1284" max="1284" width="11.7109375" style="602" customWidth="1"/>
    <col min="1285" max="1285" width="12.85546875" style="602" customWidth="1"/>
    <col min="1286" max="1286" width="11.28515625" style="602" customWidth="1"/>
    <col min="1287" max="1287" width="13.85546875" style="602" customWidth="1"/>
    <col min="1288" max="1288" width="8.7109375" style="602" customWidth="1"/>
    <col min="1289" max="1289" width="12.42578125" style="602" customWidth="1"/>
    <col min="1290" max="1290" width="10" style="602" customWidth="1"/>
    <col min="1291" max="1291" width="10.140625" style="602" customWidth="1"/>
    <col min="1292" max="1292" width="10.28515625" style="602" customWidth="1"/>
    <col min="1293" max="1293" width="13.42578125" style="602" customWidth="1"/>
    <col min="1294" max="1296" width="14" style="602" customWidth="1"/>
    <col min="1297" max="1511" width="11.42578125" style="602"/>
    <col min="1512" max="1512" width="2.7109375" style="602" customWidth="1"/>
    <col min="1513" max="1513" width="12.28515625" style="602" customWidth="1"/>
    <col min="1514" max="1514" width="12.42578125" style="602" customWidth="1"/>
    <col min="1515" max="1515" width="12" style="602" customWidth="1"/>
    <col min="1516" max="1517" width="14.42578125" style="602" customWidth="1"/>
    <col min="1518" max="1518" width="12" style="602" customWidth="1"/>
    <col min="1519" max="1519" width="14.7109375" style="602" customWidth="1"/>
    <col min="1520" max="1520" width="13.140625" style="602" customWidth="1"/>
    <col min="1521" max="1521" width="12.5703125" style="602" customWidth="1"/>
    <col min="1522" max="1522" width="10.28515625" style="602" customWidth="1"/>
    <col min="1523" max="1523" width="12.85546875" style="602" customWidth="1"/>
    <col min="1524" max="1524" width="10.140625" style="602" customWidth="1"/>
    <col min="1525" max="1526" width="13.85546875" style="602" customWidth="1"/>
    <col min="1527" max="1527" width="12.42578125" style="602" customWidth="1"/>
    <col min="1528" max="1528" width="11" style="602" customWidth="1"/>
    <col min="1529" max="1529" width="12.85546875" style="602" customWidth="1"/>
    <col min="1530" max="1530" width="9.7109375" style="602" customWidth="1"/>
    <col min="1531" max="1531" width="14.85546875" style="602" customWidth="1"/>
    <col min="1532" max="1532" width="14.42578125" style="602" customWidth="1"/>
    <col min="1533" max="1533" width="12.7109375" style="602" customWidth="1"/>
    <col min="1534" max="1534" width="10.7109375" style="602" customWidth="1"/>
    <col min="1535" max="1535" width="11.5703125" style="602" customWidth="1"/>
    <col min="1536" max="1536" width="10.42578125" style="602" customWidth="1"/>
    <col min="1537" max="1538" width="13.5703125" style="602" customWidth="1"/>
    <col min="1539" max="1539" width="12.7109375" style="602" customWidth="1"/>
    <col min="1540" max="1540" width="11.7109375" style="602" customWidth="1"/>
    <col min="1541" max="1541" width="12.85546875" style="602" customWidth="1"/>
    <col min="1542" max="1542" width="11.28515625" style="602" customWidth="1"/>
    <col min="1543" max="1543" width="13.85546875" style="602" customWidth="1"/>
    <col min="1544" max="1544" width="8.7109375" style="602" customWidth="1"/>
    <col min="1545" max="1545" width="12.42578125" style="602" customWidth="1"/>
    <col min="1546" max="1546" width="10" style="602" customWidth="1"/>
    <col min="1547" max="1547" width="10.140625" style="602" customWidth="1"/>
    <col min="1548" max="1548" width="10.28515625" style="602" customWidth="1"/>
    <col min="1549" max="1549" width="13.42578125" style="602" customWidth="1"/>
    <col min="1550" max="1552" width="14" style="602" customWidth="1"/>
    <col min="1553" max="1767" width="11.42578125" style="602"/>
    <col min="1768" max="1768" width="2.7109375" style="602" customWidth="1"/>
    <col min="1769" max="1769" width="12.28515625" style="602" customWidth="1"/>
    <col min="1770" max="1770" width="12.42578125" style="602" customWidth="1"/>
    <col min="1771" max="1771" width="12" style="602" customWidth="1"/>
    <col min="1772" max="1773" width="14.42578125" style="602" customWidth="1"/>
    <col min="1774" max="1774" width="12" style="602" customWidth="1"/>
    <col min="1775" max="1775" width="14.7109375" style="602" customWidth="1"/>
    <col min="1776" max="1776" width="13.140625" style="602" customWidth="1"/>
    <col min="1777" max="1777" width="12.5703125" style="602" customWidth="1"/>
    <col min="1778" max="1778" width="10.28515625" style="602" customWidth="1"/>
    <col min="1779" max="1779" width="12.85546875" style="602" customWidth="1"/>
    <col min="1780" max="1780" width="10.140625" style="602" customWidth="1"/>
    <col min="1781" max="1782" width="13.85546875" style="602" customWidth="1"/>
    <col min="1783" max="1783" width="12.42578125" style="602" customWidth="1"/>
    <col min="1784" max="1784" width="11" style="602" customWidth="1"/>
    <col min="1785" max="1785" width="12.85546875" style="602" customWidth="1"/>
    <col min="1786" max="1786" width="9.7109375" style="602" customWidth="1"/>
    <col min="1787" max="1787" width="14.85546875" style="602" customWidth="1"/>
    <col min="1788" max="1788" width="14.42578125" style="602" customWidth="1"/>
    <col min="1789" max="1789" width="12.7109375" style="602" customWidth="1"/>
    <col min="1790" max="1790" width="10.7109375" style="602" customWidth="1"/>
    <col min="1791" max="1791" width="11.5703125" style="602" customWidth="1"/>
    <col min="1792" max="1792" width="10.42578125" style="602" customWidth="1"/>
    <col min="1793" max="1794" width="13.5703125" style="602" customWidth="1"/>
    <col min="1795" max="1795" width="12.7109375" style="602" customWidth="1"/>
    <col min="1796" max="1796" width="11.7109375" style="602" customWidth="1"/>
    <col min="1797" max="1797" width="12.85546875" style="602" customWidth="1"/>
    <col min="1798" max="1798" width="11.28515625" style="602" customWidth="1"/>
    <col min="1799" max="1799" width="13.85546875" style="602" customWidth="1"/>
    <col min="1800" max="1800" width="8.7109375" style="602" customWidth="1"/>
    <col min="1801" max="1801" width="12.42578125" style="602" customWidth="1"/>
    <col min="1802" max="1802" width="10" style="602" customWidth="1"/>
    <col min="1803" max="1803" width="10.140625" style="602" customWidth="1"/>
    <col min="1804" max="1804" width="10.28515625" style="602" customWidth="1"/>
    <col min="1805" max="1805" width="13.42578125" style="602" customWidth="1"/>
    <col min="1806" max="1808" width="14" style="602" customWidth="1"/>
    <col min="1809" max="2023" width="11.42578125" style="602"/>
    <col min="2024" max="2024" width="2.7109375" style="602" customWidth="1"/>
    <col min="2025" max="2025" width="12.28515625" style="602" customWidth="1"/>
    <col min="2026" max="2026" width="12.42578125" style="602" customWidth="1"/>
    <col min="2027" max="2027" width="12" style="602" customWidth="1"/>
    <col min="2028" max="2029" width="14.42578125" style="602" customWidth="1"/>
    <col min="2030" max="2030" width="12" style="602" customWidth="1"/>
    <col min="2031" max="2031" width="14.7109375" style="602" customWidth="1"/>
    <col min="2032" max="2032" width="13.140625" style="602" customWidth="1"/>
    <col min="2033" max="2033" width="12.5703125" style="602" customWidth="1"/>
    <col min="2034" max="2034" width="10.28515625" style="602" customWidth="1"/>
    <col min="2035" max="2035" width="12.85546875" style="602" customWidth="1"/>
    <col min="2036" max="2036" width="10.140625" style="602" customWidth="1"/>
    <col min="2037" max="2038" width="13.85546875" style="602" customWidth="1"/>
    <col min="2039" max="2039" width="12.42578125" style="602" customWidth="1"/>
    <col min="2040" max="2040" width="11" style="602" customWidth="1"/>
    <col min="2041" max="2041" width="12.85546875" style="602" customWidth="1"/>
    <col min="2042" max="2042" width="9.7109375" style="602" customWidth="1"/>
    <col min="2043" max="2043" width="14.85546875" style="602" customWidth="1"/>
    <col min="2044" max="2044" width="14.42578125" style="602" customWidth="1"/>
    <col min="2045" max="2045" width="12.7109375" style="602" customWidth="1"/>
    <col min="2046" max="2046" width="10.7109375" style="602" customWidth="1"/>
    <col min="2047" max="2047" width="11.5703125" style="602" customWidth="1"/>
    <col min="2048" max="2048" width="10.42578125" style="602" customWidth="1"/>
    <col min="2049" max="2050" width="13.5703125" style="602" customWidth="1"/>
    <col min="2051" max="2051" width="12.7109375" style="602" customWidth="1"/>
    <col min="2052" max="2052" width="11.7109375" style="602" customWidth="1"/>
    <col min="2053" max="2053" width="12.85546875" style="602" customWidth="1"/>
    <col min="2054" max="2054" width="11.28515625" style="602" customWidth="1"/>
    <col min="2055" max="2055" width="13.85546875" style="602" customWidth="1"/>
    <col min="2056" max="2056" width="8.7109375" style="602" customWidth="1"/>
    <col min="2057" max="2057" width="12.42578125" style="602" customWidth="1"/>
    <col min="2058" max="2058" width="10" style="602" customWidth="1"/>
    <col min="2059" max="2059" width="10.140625" style="602" customWidth="1"/>
    <col min="2060" max="2060" width="10.28515625" style="602" customWidth="1"/>
    <col min="2061" max="2061" width="13.42578125" style="602" customWidth="1"/>
    <col min="2062" max="2064" width="14" style="602" customWidth="1"/>
    <col min="2065" max="2279" width="11.42578125" style="602"/>
    <col min="2280" max="2280" width="2.7109375" style="602" customWidth="1"/>
    <col min="2281" max="2281" width="12.28515625" style="602" customWidth="1"/>
    <col min="2282" max="2282" width="12.42578125" style="602" customWidth="1"/>
    <col min="2283" max="2283" width="12" style="602" customWidth="1"/>
    <col min="2284" max="2285" width="14.42578125" style="602" customWidth="1"/>
    <col min="2286" max="2286" width="12" style="602" customWidth="1"/>
    <col min="2287" max="2287" width="14.7109375" style="602" customWidth="1"/>
    <col min="2288" max="2288" width="13.140625" style="602" customWidth="1"/>
    <col min="2289" max="2289" width="12.5703125" style="602" customWidth="1"/>
    <col min="2290" max="2290" width="10.28515625" style="602" customWidth="1"/>
    <col min="2291" max="2291" width="12.85546875" style="602" customWidth="1"/>
    <col min="2292" max="2292" width="10.140625" style="602" customWidth="1"/>
    <col min="2293" max="2294" width="13.85546875" style="602" customWidth="1"/>
    <col min="2295" max="2295" width="12.42578125" style="602" customWidth="1"/>
    <col min="2296" max="2296" width="11" style="602" customWidth="1"/>
    <col min="2297" max="2297" width="12.85546875" style="602" customWidth="1"/>
    <col min="2298" max="2298" width="9.7109375" style="602" customWidth="1"/>
    <col min="2299" max="2299" width="14.85546875" style="602" customWidth="1"/>
    <col min="2300" max="2300" width="14.42578125" style="602" customWidth="1"/>
    <col min="2301" max="2301" width="12.7109375" style="602" customWidth="1"/>
    <col min="2302" max="2302" width="10.7109375" style="602" customWidth="1"/>
    <col min="2303" max="2303" width="11.5703125" style="602" customWidth="1"/>
    <col min="2304" max="2304" width="10.42578125" style="602" customWidth="1"/>
    <col min="2305" max="2306" width="13.5703125" style="602" customWidth="1"/>
    <col min="2307" max="2307" width="12.7109375" style="602" customWidth="1"/>
    <col min="2308" max="2308" width="11.7109375" style="602" customWidth="1"/>
    <col min="2309" max="2309" width="12.85546875" style="602" customWidth="1"/>
    <col min="2310" max="2310" width="11.28515625" style="602" customWidth="1"/>
    <col min="2311" max="2311" width="13.85546875" style="602" customWidth="1"/>
    <col min="2312" max="2312" width="8.7109375" style="602" customWidth="1"/>
    <col min="2313" max="2313" width="12.42578125" style="602" customWidth="1"/>
    <col min="2314" max="2314" width="10" style="602" customWidth="1"/>
    <col min="2315" max="2315" width="10.140625" style="602" customWidth="1"/>
    <col min="2316" max="2316" width="10.28515625" style="602" customWidth="1"/>
    <col min="2317" max="2317" width="13.42578125" style="602" customWidth="1"/>
    <col min="2318" max="2320" width="14" style="602" customWidth="1"/>
    <col min="2321" max="2535" width="11.42578125" style="602"/>
    <col min="2536" max="2536" width="2.7109375" style="602" customWidth="1"/>
    <col min="2537" max="2537" width="12.28515625" style="602" customWidth="1"/>
    <col min="2538" max="2538" width="12.42578125" style="602" customWidth="1"/>
    <col min="2539" max="2539" width="12" style="602" customWidth="1"/>
    <col min="2540" max="2541" width="14.42578125" style="602" customWidth="1"/>
    <col min="2542" max="2542" width="12" style="602" customWidth="1"/>
    <col min="2543" max="2543" width="14.7109375" style="602" customWidth="1"/>
    <col min="2544" max="2544" width="13.140625" style="602" customWidth="1"/>
    <col min="2545" max="2545" width="12.5703125" style="602" customWidth="1"/>
    <col min="2546" max="2546" width="10.28515625" style="602" customWidth="1"/>
    <col min="2547" max="2547" width="12.85546875" style="602" customWidth="1"/>
    <col min="2548" max="2548" width="10.140625" style="602" customWidth="1"/>
    <col min="2549" max="2550" width="13.85546875" style="602" customWidth="1"/>
    <col min="2551" max="2551" width="12.42578125" style="602" customWidth="1"/>
    <col min="2552" max="2552" width="11" style="602" customWidth="1"/>
    <col min="2553" max="2553" width="12.85546875" style="602" customWidth="1"/>
    <col min="2554" max="2554" width="9.7109375" style="602" customWidth="1"/>
    <col min="2555" max="2555" width="14.85546875" style="602" customWidth="1"/>
    <col min="2556" max="2556" width="14.42578125" style="602" customWidth="1"/>
    <col min="2557" max="2557" width="12.7109375" style="602" customWidth="1"/>
    <col min="2558" max="2558" width="10.7109375" style="602" customWidth="1"/>
    <col min="2559" max="2559" width="11.5703125" style="602" customWidth="1"/>
    <col min="2560" max="2560" width="10.42578125" style="602" customWidth="1"/>
    <col min="2561" max="2562" width="13.5703125" style="602" customWidth="1"/>
    <col min="2563" max="2563" width="12.7109375" style="602" customWidth="1"/>
    <col min="2564" max="2564" width="11.7109375" style="602" customWidth="1"/>
    <col min="2565" max="2565" width="12.85546875" style="602" customWidth="1"/>
    <col min="2566" max="2566" width="11.28515625" style="602" customWidth="1"/>
    <col min="2567" max="2567" width="13.85546875" style="602" customWidth="1"/>
    <col min="2568" max="2568" width="8.7109375" style="602" customWidth="1"/>
    <col min="2569" max="2569" width="12.42578125" style="602" customWidth="1"/>
    <col min="2570" max="2570" width="10" style="602" customWidth="1"/>
    <col min="2571" max="2571" width="10.140625" style="602" customWidth="1"/>
    <col min="2572" max="2572" width="10.28515625" style="602" customWidth="1"/>
    <col min="2573" max="2573" width="13.42578125" style="602" customWidth="1"/>
    <col min="2574" max="2576" width="14" style="602" customWidth="1"/>
    <col min="2577" max="2791" width="11.42578125" style="602"/>
    <col min="2792" max="2792" width="2.7109375" style="602" customWidth="1"/>
    <col min="2793" max="2793" width="12.28515625" style="602" customWidth="1"/>
    <col min="2794" max="2794" width="12.42578125" style="602" customWidth="1"/>
    <col min="2795" max="2795" width="12" style="602" customWidth="1"/>
    <col min="2796" max="2797" width="14.42578125" style="602" customWidth="1"/>
    <col min="2798" max="2798" width="12" style="602" customWidth="1"/>
    <col min="2799" max="2799" width="14.7109375" style="602" customWidth="1"/>
    <col min="2800" max="2800" width="13.140625" style="602" customWidth="1"/>
    <col min="2801" max="2801" width="12.5703125" style="602" customWidth="1"/>
    <col min="2802" max="2802" width="10.28515625" style="602" customWidth="1"/>
    <col min="2803" max="2803" width="12.85546875" style="602" customWidth="1"/>
    <col min="2804" max="2804" width="10.140625" style="602" customWidth="1"/>
    <col min="2805" max="2806" width="13.85546875" style="602" customWidth="1"/>
    <col min="2807" max="2807" width="12.42578125" style="602" customWidth="1"/>
    <col min="2808" max="2808" width="11" style="602" customWidth="1"/>
    <col min="2809" max="2809" width="12.85546875" style="602" customWidth="1"/>
    <col min="2810" max="2810" width="9.7109375" style="602" customWidth="1"/>
    <col min="2811" max="2811" width="14.85546875" style="602" customWidth="1"/>
    <col min="2812" max="2812" width="14.42578125" style="602" customWidth="1"/>
    <col min="2813" max="2813" width="12.7109375" style="602" customWidth="1"/>
    <col min="2814" max="2814" width="10.7109375" style="602" customWidth="1"/>
    <col min="2815" max="2815" width="11.5703125" style="602" customWidth="1"/>
    <col min="2816" max="2816" width="10.42578125" style="602" customWidth="1"/>
    <col min="2817" max="2818" width="13.5703125" style="602" customWidth="1"/>
    <col min="2819" max="2819" width="12.7109375" style="602" customWidth="1"/>
    <col min="2820" max="2820" width="11.7109375" style="602" customWidth="1"/>
    <col min="2821" max="2821" width="12.85546875" style="602" customWidth="1"/>
    <col min="2822" max="2822" width="11.28515625" style="602" customWidth="1"/>
    <col min="2823" max="2823" width="13.85546875" style="602" customWidth="1"/>
    <col min="2824" max="2824" width="8.7109375" style="602" customWidth="1"/>
    <col min="2825" max="2825" width="12.42578125" style="602" customWidth="1"/>
    <col min="2826" max="2826" width="10" style="602" customWidth="1"/>
    <col min="2827" max="2827" width="10.140625" style="602" customWidth="1"/>
    <col min="2828" max="2828" width="10.28515625" style="602" customWidth="1"/>
    <col min="2829" max="2829" width="13.42578125" style="602" customWidth="1"/>
    <col min="2830" max="2832" width="14" style="602" customWidth="1"/>
    <col min="2833" max="3047" width="11.42578125" style="602"/>
    <col min="3048" max="3048" width="2.7109375" style="602" customWidth="1"/>
    <col min="3049" max="3049" width="12.28515625" style="602" customWidth="1"/>
    <col min="3050" max="3050" width="12.42578125" style="602" customWidth="1"/>
    <col min="3051" max="3051" width="12" style="602" customWidth="1"/>
    <col min="3052" max="3053" width="14.42578125" style="602" customWidth="1"/>
    <col min="3054" max="3054" width="12" style="602" customWidth="1"/>
    <col min="3055" max="3055" width="14.7109375" style="602" customWidth="1"/>
    <col min="3056" max="3056" width="13.140625" style="602" customWidth="1"/>
    <col min="3057" max="3057" width="12.5703125" style="602" customWidth="1"/>
    <col min="3058" max="3058" width="10.28515625" style="602" customWidth="1"/>
    <col min="3059" max="3059" width="12.85546875" style="602" customWidth="1"/>
    <col min="3060" max="3060" width="10.140625" style="602" customWidth="1"/>
    <col min="3061" max="3062" width="13.85546875" style="602" customWidth="1"/>
    <col min="3063" max="3063" width="12.42578125" style="602" customWidth="1"/>
    <col min="3064" max="3064" width="11" style="602" customWidth="1"/>
    <col min="3065" max="3065" width="12.85546875" style="602" customWidth="1"/>
    <col min="3066" max="3066" width="9.7109375" style="602" customWidth="1"/>
    <col min="3067" max="3067" width="14.85546875" style="602" customWidth="1"/>
    <col min="3068" max="3068" width="14.42578125" style="602" customWidth="1"/>
    <col min="3069" max="3069" width="12.7109375" style="602" customWidth="1"/>
    <col min="3070" max="3070" width="10.7109375" style="602" customWidth="1"/>
    <col min="3071" max="3071" width="11.5703125" style="602" customWidth="1"/>
    <col min="3072" max="3072" width="10.42578125" style="602" customWidth="1"/>
    <col min="3073" max="3074" width="13.5703125" style="602" customWidth="1"/>
    <col min="3075" max="3075" width="12.7109375" style="602" customWidth="1"/>
    <col min="3076" max="3076" width="11.7109375" style="602" customWidth="1"/>
    <col min="3077" max="3077" width="12.85546875" style="602" customWidth="1"/>
    <col min="3078" max="3078" width="11.28515625" style="602" customWidth="1"/>
    <col min="3079" max="3079" width="13.85546875" style="602" customWidth="1"/>
    <col min="3080" max="3080" width="8.7109375" style="602" customWidth="1"/>
    <col min="3081" max="3081" width="12.42578125" style="602" customWidth="1"/>
    <col min="3082" max="3082" width="10" style="602" customWidth="1"/>
    <col min="3083" max="3083" width="10.140625" style="602" customWidth="1"/>
    <col min="3084" max="3084" width="10.28515625" style="602" customWidth="1"/>
    <col min="3085" max="3085" width="13.42578125" style="602" customWidth="1"/>
    <col min="3086" max="3088" width="14" style="602" customWidth="1"/>
    <col min="3089" max="3303" width="11.42578125" style="602"/>
    <col min="3304" max="3304" width="2.7109375" style="602" customWidth="1"/>
    <col min="3305" max="3305" width="12.28515625" style="602" customWidth="1"/>
    <col min="3306" max="3306" width="12.42578125" style="602" customWidth="1"/>
    <col min="3307" max="3307" width="12" style="602" customWidth="1"/>
    <col min="3308" max="3309" width="14.42578125" style="602" customWidth="1"/>
    <col min="3310" max="3310" width="12" style="602" customWidth="1"/>
    <col min="3311" max="3311" width="14.7109375" style="602" customWidth="1"/>
    <col min="3312" max="3312" width="13.140625" style="602" customWidth="1"/>
    <col min="3313" max="3313" width="12.5703125" style="602" customWidth="1"/>
    <col min="3314" max="3314" width="10.28515625" style="602" customWidth="1"/>
    <col min="3315" max="3315" width="12.85546875" style="602" customWidth="1"/>
    <col min="3316" max="3316" width="10.140625" style="602" customWidth="1"/>
    <col min="3317" max="3318" width="13.85546875" style="602" customWidth="1"/>
    <col min="3319" max="3319" width="12.42578125" style="602" customWidth="1"/>
    <col min="3320" max="3320" width="11" style="602" customWidth="1"/>
    <col min="3321" max="3321" width="12.85546875" style="602" customWidth="1"/>
    <col min="3322" max="3322" width="9.7109375" style="602" customWidth="1"/>
    <col min="3323" max="3323" width="14.85546875" style="602" customWidth="1"/>
    <col min="3324" max="3324" width="14.42578125" style="602" customWidth="1"/>
    <col min="3325" max="3325" width="12.7109375" style="602" customWidth="1"/>
    <col min="3326" max="3326" width="10.7109375" style="602" customWidth="1"/>
    <col min="3327" max="3327" width="11.5703125" style="602" customWidth="1"/>
    <col min="3328" max="3328" width="10.42578125" style="602" customWidth="1"/>
    <col min="3329" max="3330" width="13.5703125" style="602" customWidth="1"/>
    <col min="3331" max="3331" width="12.7109375" style="602" customWidth="1"/>
    <col min="3332" max="3332" width="11.7109375" style="602" customWidth="1"/>
    <col min="3333" max="3333" width="12.85546875" style="602" customWidth="1"/>
    <col min="3334" max="3334" width="11.28515625" style="602" customWidth="1"/>
    <col min="3335" max="3335" width="13.85546875" style="602" customWidth="1"/>
    <col min="3336" max="3336" width="8.7109375" style="602" customWidth="1"/>
    <col min="3337" max="3337" width="12.42578125" style="602" customWidth="1"/>
    <col min="3338" max="3338" width="10" style="602" customWidth="1"/>
    <col min="3339" max="3339" width="10.140625" style="602" customWidth="1"/>
    <col min="3340" max="3340" width="10.28515625" style="602" customWidth="1"/>
    <col min="3341" max="3341" width="13.42578125" style="602" customWidth="1"/>
    <col min="3342" max="3344" width="14" style="602" customWidth="1"/>
    <col min="3345" max="3559" width="11.42578125" style="602"/>
    <col min="3560" max="3560" width="2.7109375" style="602" customWidth="1"/>
    <col min="3561" max="3561" width="12.28515625" style="602" customWidth="1"/>
    <col min="3562" max="3562" width="12.42578125" style="602" customWidth="1"/>
    <col min="3563" max="3563" width="12" style="602" customWidth="1"/>
    <col min="3564" max="3565" width="14.42578125" style="602" customWidth="1"/>
    <col min="3566" max="3566" width="12" style="602" customWidth="1"/>
    <col min="3567" max="3567" width="14.7109375" style="602" customWidth="1"/>
    <col min="3568" max="3568" width="13.140625" style="602" customWidth="1"/>
    <col min="3569" max="3569" width="12.5703125" style="602" customWidth="1"/>
    <col min="3570" max="3570" width="10.28515625" style="602" customWidth="1"/>
    <col min="3571" max="3571" width="12.85546875" style="602" customWidth="1"/>
    <col min="3572" max="3572" width="10.140625" style="602" customWidth="1"/>
    <col min="3573" max="3574" width="13.85546875" style="602" customWidth="1"/>
    <col min="3575" max="3575" width="12.42578125" style="602" customWidth="1"/>
    <col min="3576" max="3576" width="11" style="602" customWidth="1"/>
    <col min="3577" max="3577" width="12.85546875" style="602" customWidth="1"/>
    <col min="3578" max="3578" width="9.7109375" style="602" customWidth="1"/>
    <col min="3579" max="3579" width="14.85546875" style="602" customWidth="1"/>
    <col min="3580" max="3580" width="14.42578125" style="602" customWidth="1"/>
    <col min="3581" max="3581" width="12.7109375" style="602" customWidth="1"/>
    <col min="3582" max="3582" width="10.7109375" style="602" customWidth="1"/>
    <col min="3583" max="3583" width="11.5703125" style="602" customWidth="1"/>
    <col min="3584" max="3584" width="10.42578125" style="602" customWidth="1"/>
    <col min="3585" max="3586" width="13.5703125" style="602" customWidth="1"/>
    <col min="3587" max="3587" width="12.7109375" style="602" customWidth="1"/>
    <col min="3588" max="3588" width="11.7109375" style="602" customWidth="1"/>
    <col min="3589" max="3589" width="12.85546875" style="602" customWidth="1"/>
    <col min="3590" max="3590" width="11.28515625" style="602" customWidth="1"/>
    <col min="3591" max="3591" width="13.85546875" style="602" customWidth="1"/>
    <col min="3592" max="3592" width="8.7109375" style="602" customWidth="1"/>
    <col min="3593" max="3593" width="12.42578125" style="602" customWidth="1"/>
    <col min="3594" max="3594" width="10" style="602" customWidth="1"/>
    <col min="3595" max="3595" width="10.140625" style="602" customWidth="1"/>
    <col min="3596" max="3596" width="10.28515625" style="602" customWidth="1"/>
    <col min="3597" max="3597" width="13.42578125" style="602" customWidth="1"/>
    <col min="3598" max="3600" width="14" style="602" customWidth="1"/>
    <col min="3601" max="3815" width="11.42578125" style="602"/>
    <col min="3816" max="3816" width="2.7109375" style="602" customWidth="1"/>
    <col min="3817" max="3817" width="12.28515625" style="602" customWidth="1"/>
    <col min="3818" max="3818" width="12.42578125" style="602" customWidth="1"/>
    <col min="3819" max="3819" width="12" style="602" customWidth="1"/>
    <col min="3820" max="3821" width="14.42578125" style="602" customWidth="1"/>
    <col min="3822" max="3822" width="12" style="602" customWidth="1"/>
    <col min="3823" max="3823" width="14.7109375" style="602" customWidth="1"/>
    <col min="3824" max="3824" width="13.140625" style="602" customWidth="1"/>
    <col min="3825" max="3825" width="12.5703125" style="602" customWidth="1"/>
    <col min="3826" max="3826" width="10.28515625" style="602" customWidth="1"/>
    <col min="3827" max="3827" width="12.85546875" style="602" customWidth="1"/>
    <col min="3828" max="3828" width="10.140625" style="602" customWidth="1"/>
    <col min="3829" max="3830" width="13.85546875" style="602" customWidth="1"/>
    <col min="3831" max="3831" width="12.42578125" style="602" customWidth="1"/>
    <col min="3832" max="3832" width="11" style="602" customWidth="1"/>
    <col min="3833" max="3833" width="12.85546875" style="602" customWidth="1"/>
    <col min="3834" max="3834" width="9.7109375" style="602" customWidth="1"/>
    <col min="3835" max="3835" width="14.85546875" style="602" customWidth="1"/>
    <col min="3836" max="3836" width="14.42578125" style="602" customWidth="1"/>
    <col min="3837" max="3837" width="12.7109375" style="602" customWidth="1"/>
    <col min="3838" max="3838" width="10.7109375" style="602" customWidth="1"/>
    <col min="3839" max="3839" width="11.5703125" style="602" customWidth="1"/>
    <col min="3840" max="3840" width="10.42578125" style="602" customWidth="1"/>
    <col min="3841" max="3842" width="13.5703125" style="602" customWidth="1"/>
    <col min="3843" max="3843" width="12.7109375" style="602" customWidth="1"/>
    <col min="3844" max="3844" width="11.7109375" style="602" customWidth="1"/>
    <col min="3845" max="3845" width="12.85546875" style="602" customWidth="1"/>
    <col min="3846" max="3846" width="11.28515625" style="602" customWidth="1"/>
    <col min="3847" max="3847" width="13.85546875" style="602" customWidth="1"/>
    <col min="3848" max="3848" width="8.7109375" style="602" customWidth="1"/>
    <col min="3849" max="3849" width="12.42578125" style="602" customWidth="1"/>
    <col min="3850" max="3850" width="10" style="602" customWidth="1"/>
    <col min="3851" max="3851" width="10.140625" style="602" customWidth="1"/>
    <col min="3852" max="3852" width="10.28515625" style="602" customWidth="1"/>
    <col min="3853" max="3853" width="13.42578125" style="602" customWidth="1"/>
    <col min="3854" max="3856" width="14" style="602" customWidth="1"/>
    <col min="3857" max="4071" width="11.42578125" style="602"/>
    <col min="4072" max="4072" width="2.7109375" style="602" customWidth="1"/>
    <col min="4073" max="4073" width="12.28515625" style="602" customWidth="1"/>
    <col min="4074" max="4074" width="12.42578125" style="602" customWidth="1"/>
    <col min="4075" max="4075" width="12" style="602" customWidth="1"/>
    <col min="4076" max="4077" width="14.42578125" style="602" customWidth="1"/>
    <col min="4078" max="4078" width="12" style="602" customWidth="1"/>
    <col min="4079" max="4079" width="14.7109375" style="602" customWidth="1"/>
    <col min="4080" max="4080" width="13.140625" style="602" customWidth="1"/>
    <col min="4081" max="4081" width="12.5703125" style="602" customWidth="1"/>
    <col min="4082" max="4082" width="10.28515625" style="602" customWidth="1"/>
    <col min="4083" max="4083" width="12.85546875" style="602" customWidth="1"/>
    <col min="4084" max="4084" width="10.140625" style="602" customWidth="1"/>
    <col min="4085" max="4086" width="13.85546875" style="602" customWidth="1"/>
    <col min="4087" max="4087" width="12.42578125" style="602" customWidth="1"/>
    <col min="4088" max="4088" width="11" style="602" customWidth="1"/>
    <col min="4089" max="4089" width="12.85546875" style="602" customWidth="1"/>
    <col min="4090" max="4090" width="9.7109375" style="602" customWidth="1"/>
    <col min="4091" max="4091" width="14.85546875" style="602" customWidth="1"/>
    <col min="4092" max="4092" width="14.42578125" style="602" customWidth="1"/>
    <col min="4093" max="4093" width="12.7109375" style="602" customWidth="1"/>
    <col min="4094" max="4094" width="10.7109375" style="602" customWidth="1"/>
    <col min="4095" max="4095" width="11.5703125" style="602" customWidth="1"/>
    <col min="4096" max="4096" width="10.42578125" style="602" customWidth="1"/>
    <col min="4097" max="4098" width="13.5703125" style="602" customWidth="1"/>
    <col min="4099" max="4099" width="12.7109375" style="602" customWidth="1"/>
    <col min="4100" max="4100" width="11.7109375" style="602" customWidth="1"/>
    <col min="4101" max="4101" width="12.85546875" style="602" customWidth="1"/>
    <col min="4102" max="4102" width="11.28515625" style="602" customWidth="1"/>
    <col min="4103" max="4103" width="13.85546875" style="602" customWidth="1"/>
    <col min="4104" max="4104" width="8.7109375" style="602" customWidth="1"/>
    <col min="4105" max="4105" width="12.42578125" style="602" customWidth="1"/>
    <col min="4106" max="4106" width="10" style="602" customWidth="1"/>
    <col min="4107" max="4107" width="10.140625" style="602" customWidth="1"/>
    <col min="4108" max="4108" width="10.28515625" style="602" customWidth="1"/>
    <col min="4109" max="4109" width="13.42578125" style="602" customWidth="1"/>
    <col min="4110" max="4112" width="14" style="602" customWidth="1"/>
    <col min="4113" max="4327" width="11.42578125" style="602"/>
    <col min="4328" max="4328" width="2.7109375" style="602" customWidth="1"/>
    <col min="4329" max="4329" width="12.28515625" style="602" customWidth="1"/>
    <col min="4330" max="4330" width="12.42578125" style="602" customWidth="1"/>
    <col min="4331" max="4331" width="12" style="602" customWidth="1"/>
    <col min="4332" max="4333" width="14.42578125" style="602" customWidth="1"/>
    <col min="4334" max="4334" width="12" style="602" customWidth="1"/>
    <col min="4335" max="4335" width="14.7109375" style="602" customWidth="1"/>
    <col min="4336" max="4336" width="13.140625" style="602" customWidth="1"/>
    <col min="4337" max="4337" width="12.5703125" style="602" customWidth="1"/>
    <col min="4338" max="4338" width="10.28515625" style="602" customWidth="1"/>
    <col min="4339" max="4339" width="12.85546875" style="602" customWidth="1"/>
    <col min="4340" max="4340" width="10.140625" style="602" customWidth="1"/>
    <col min="4341" max="4342" width="13.85546875" style="602" customWidth="1"/>
    <col min="4343" max="4343" width="12.42578125" style="602" customWidth="1"/>
    <col min="4344" max="4344" width="11" style="602" customWidth="1"/>
    <col min="4345" max="4345" width="12.85546875" style="602" customWidth="1"/>
    <col min="4346" max="4346" width="9.7109375" style="602" customWidth="1"/>
    <col min="4347" max="4347" width="14.85546875" style="602" customWidth="1"/>
    <col min="4348" max="4348" width="14.42578125" style="602" customWidth="1"/>
    <col min="4349" max="4349" width="12.7109375" style="602" customWidth="1"/>
    <col min="4350" max="4350" width="10.7109375" style="602" customWidth="1"/>
    <col min="4351" max="4351" width="11.5703125" style="602" customWidth="1"/>
    <col min="4352" max="4352" width="10.42578125" style="602" customWidth="1"/>
    <col min="4353" max="4354" width="13.5703125" style="602" customWidth="1"/>
    <col min="4355" max="4355" width="12.7109375" style="602" customWidth="1"/>
    <col min="4356" max="4356" width="11.7109375" style="602" customWidth="1"/>
    <col min="4357" max="4357" width="12.85546875" style="602" customWidth="1"/>
    <col min="4358" max="4358" width="11.28515625" style="602" customWidth="1"/>
    <col min="4359" max="4359" width="13.85546875" style="602" customWidth="1"/>
    <col min="4360" max="4360" width="8.7109375" style="602" customWidth="1"/>
    <col min="4361" max="4361" width="12.42578125" style="602" customWidth="1"/>
    <col min="4362" max="4362" width="10" style="602" customWidth="1"/>
    <col min="4363" max="4363" width="10.140625" style="602" customWidth="1"/>
    <col min="4364" max="4364" width="10.28515625" style="602" customWidth="1"/>
    <col min="4365" max="4365" width="13.42578125" style="602" customWidth="1"/>
    <col min="4366" max="4368" width="14" style="602" customWidth="1"/>
    <col min="4369" max="4583" width="11.42578125" style="602"/>
    <col min="4584" max="4584" width="2.7109375" style="602" customWidth="1"/>
    <col min="4585" max="4585" width="12.28515625" style="602" customWidth="1"/>
    <col min="4586" max="4586" width="12.42578125" style="602" customWidth="1"/>
    <col min="4587" max="4587" width="12" style="602" customWidth="1"/>
    <col min="4588" max="4589" width="14.42578125" style="602" customWidth="1"/>
    <col min="4590" max="4590" width="12" style="602" customWidth="1"/>
    <col min="4591" max="4591" width="14.7109375" style="602" customWidth="1"/>
    <col min="4592" max="4592" width="13.140625" style="602" customWidth="1"/>
    <col min="4593" max="4593" width="12.5703125" style="602" customWidth="1"/>
    <col min="4594" max="4594" width="10.28515625" style="602" customWidth="1"/>
    <col min="4595" max="4595" width="12.85546875" style="602" customWidth="1"/>
    <col min="4596" max="4596" width="10.140625" style="602" customWidth="1"/>
    <col min="4597" max="4598" width="13.85546875" style="602" customWidth="1"/>
    <col min="4599" max="4599" width="12.42578125" style="602" customWidth="1"/>
    <col min="4600" max="4600" width="11" style="602" customWidth="1"/>
    <col min="4601" max="4601" width="12.85546875" style="602" customWidth="1"/>
    <col min="4602" max="4602" width="9.7109375" style="602" customWidth="1"/>
    <col min="4603" max="4603" width="14.85546875" style="602" customWidth="1"/>
    <col min="4604" max="4604" width="14.42578125" style="602" customWidth="1"/>
    <col min="4605" max="4605" width="12.7109375" style="602" customWidth="1"/>
    <col min="4606" max="4606" width="10.7109375" style="602" customWidth="1"/>
    <col min="4607" max="4607" width="11.5703125" style="602" customWidth="1"/>
    <col min="4608" max="4608" width="10.42578125" style="602" customWidth="1"/>
    <col min="4609" max="4610" width="13.5703125" style="602" customWidth="1"/>
    <col min="4611" max="4611" width="12.7109375" style="602" customWidth="1"/>
    <col min="4612" max="4612" width="11.7109375" style="602" customWidth="1"/>
    <col min="4613" max="4613" width="12.85546875" style="602" customWidth="1"/>
    <col min="4614" max="4614" width="11.28515625" style="602" customWidth="1"/>
    <col min="4615" max="4615" width="13.85546875" style="602" customWidth="1"/>
    <col min="4616" max="4616" width="8.7109375" style="602" customWidth="1"/>
    <col min="4617" max="4617" width="12.42578125" style="602" customWidth="1"/>
    <col min="4618" max="4618" width="10" style="602" customWidth="1"/>
    <col min="4619" max="4619" width="10.140625" style="602" customWidth="1"/>
    <col min="4620" max="4620" width="10.28515625" style="602" customWidth="1"/>
    <col min="4621" max="4621" width="13.42578125" style="602" customWidth="1"/>
    <col min="4622" max="4624" width="14" style="602" customWidth="1"/>
    <col min="4625" max="4839" width="11.42578125" style="602"/>
    <col min="4840" max="4840" width="2.7109375" style="602" customWidth="1"/>
    <col min="4841" max="4841" width="12.28515625" style="602" customWidth="1"/>
    <col min="4842" max="4842" width="12.42578125" style="602" customWidth="1"/>
    <col min="4843" max="4843" width="12" style="602" customWidth="1"/>
    <col min="4844" max="4845" width="14.42578125" style="602" customWidth="1"/>
    <col min="4846" max="4846" width="12" style="602" customWidth="1"/>
    <col min="4847" max="4847" width="14.7109375" style="602" customWidth="1"/>
    <col min="4848" max="4848" width="13.140625" style="602" customWidth="1"/>
    <col min="4849" max="4849" width="12.5703125" style="602" customWidth="1"/>
    <col min="4850" max="4850" width="10.28515625" style="602" customWidth="1"/>
    <col min="4851" max="4851" width="12.85546875" style="602" customWidth="1"/>
    <col min="4852" max="4852" width="10.140625" style="602" customWidth="1"/>
    <col min="4853" max="4854" width="13.85546875" style="602" customWidth="1"/>
    <col min="4855" max="4855" width="12.42578125" style="602" customWidth="1"/>
    <col min="4856" max="4856" width="11" style="602" customWidth="1"/>
    <col min="4857" max="4857" width="12.85546875" style="602" customWidth="1"/>
    <col min="4858" max="4858" width="9.7109375" style="602" customWidth="1"/>
    <col min="4859" max="4859" width="14.85546875" style="602" customWidth="1"/>
    <col min="4860" max="4860" width="14.42578125" style="602" customWidth="1"/>
    <col min="4861" max="4861" width="12.7109375" style="602" customWidth="1"/>
    <col min="4862" max="4862" width="10.7109375" style="602" customWidth="1"/>
    <col min="4863" max="4863" width="11.5703125" style="602" customWidth="1"/>
    <col min="4864" max="4864" width="10.42578125" style="602" customWidth="1"/>
    <col min="4865" max="4866" width="13.5703125" style="602" customWidth="1"/>
    <col min="4867" max="4867" width="12.7109375" style="602" customWidth="1"/>
    <col min="4868" max="4868" width="11.7109375" style="602" customWidth="1"/>
    <col min="4869" max="4869" width="12.85546875" style="602" customWidth="1"/>
    <col min="4870" max="4870" width="11.28515625" style="602" customWidth="1"/>
    <col min="4871" max="4871" width="13.85546875" style="602" customWidth="1"/>
    <col min="4872" max="4872" width="8.7109375" style="602" customWidth="1"/>
    <col min="4873" max="4873" width="12.42578125" style="602" customWidth="1"/>
    <col min="4874" max="4874" width="10" style="602" customWidth="1"/>
    <col min="4875" max="4875" width="10.140625" style="602" customWidth="1"/>
    <col min="4876" max="4876" width="10.28515625" style="602" customWidth="1"/>
    <col min="4877" max="4877" width="13.42578125" style="602" customWidth="1"/>
    <col min="4878" max="4880" width="14" style="602" customWidth="1"/>
    <col min="4881" max="5095" width="11.42578125" style="602"/>
    <col min="5096" max="5096" width="2.7109375" style="602" customWidth="1"/>
    <col min="5097" max="5097" width="12.28515625" style="602" customWidth="1"/>
    <col min="5098" max="5098" width="12.42578125" style="602" customWidth="1"/>
    <col min="5099" max="5099" width="12" style="602" customWidth="1"/>
    <col min="5100" max="5101" width="14.42578125" style="602" customWidth="1"/>
    <col min="5102" max="5102" width="12" style="602" customWidth="1"/>
    <col min="5103" max="5103" width="14.7109375" style="602" customWidth="1"/>
    <col min="5104" max="5104" width="13.140625" style="602" customWidth="1"/>
    <col min="5105" max="5105" width="12.5703125" style="602" customWidth="1"/>
    <col min="5106" max="5106" width="10.28515625" style="602" customWidth="1"/>
    <col min="5107" max="5107" width="12.85546875" style="602" customWidth="1"/>
    <col min="5108" max="5108" width="10.140625" style="602" customWidth="1"/>
    <col min="5109" max="5110" width="13.85546875" style="602" customWidth="1"/>
    <col min="5111" max="5111" width="12.42578125" style="602" customWidth="1"/>
    <col min="5112" max="5112" width="11" style="602" customWidth="1"/>
    <col min="5113" max="5113" width="12.85546875" style="602" customWidth="1"/>
    <col min="5114" max="5114" width="9.7109375" style="602" customWidth="1"/>
    <col min="5115" max="5115" width="14.85546875" style="602" customWidth="1"/>
    <col min="5116" max="5116" width="14.42578125" style="602" customWidth="1"/>
    <col min="5117" max="5117" width="12.7109375" style="602" customWidth="1"/>
    <col min="5118" max="5118" width="10.7109375" style="602" customWidth="1"/>
    <col min="5119" max="5119" width="11.5703125" style="602" customWidth="1"/>
    <col min="5120" max="5120" width="10.42578125" style="602" customWidth="1"/>
    <col min="5121" max="5122" width="13.5703125" style="602" customWidth="1"/>
    <col min="5123" max="5123" width="12.7109375" style="602" customWidth="1"/>
    <col min="5124" max="5124" width="11.7109375" style="602" customWidth="1"/>
    <col min="5125" max="5125" width="12.85546875" style="602" customWidth="1"/>
    <col min="5126" max="5126" width="11.28515625" style="602" customWidth="1"/>
    <col min="5127" max="5127" width="13.85546875" style="602" customWidth="1"/>
    <col min="5128" max="5128" width="8.7109375" style="602" customWidth="1"/>
    <col min="5129" max="5129" width="12.42578125" style="602" customWidth="1"/>
    <col min="5130" max="5130" width="10" style="602" customWidth="1"/>
    <col min="5131" max="5131" width="10.140625" style="602" customWidth="1"/>
    <col min="5132" max="5132" width="10.28515625" style="602" customWidth="1"/>
    <col min="5133" max="5133" width="13.42578125" style="602" customWidth="1"/>
    <col min="5134" max="5136" width="14" style="602" customWidth="1"/>
    <col min="5137" max="5351" width="11.42578125" style="602"/>
    <col min="5352" max="5352" width="2.7109375" style="602" customWidth="1"/>
    <col min="5353" max="5353" width="12.28515625" style="602" customWidth="1"/>
    <col min="5354" max="5354" width="12.42578125" style="602" customWidth="1"/>
    <col min="5355" max="5355" width="12" style="602" customWidth="1"/>
    <col min="5356" max="5357" width="14.42578125" style="602" customWidth="1"/>
    <col min="5358" max="5358" width="12" style="602" customWidth="1"/>
    <col min="5359" max="5359" width="14.7109375" style="602" customWidth="1"/>
    <col min="5360" max="5360" width="13.140625" style="602" customWidth="1"/>
    <col min="5361" max="5361" width="12.5703125" style="602" customWidth="1"/>
    <col min="5362" max="5362" width="10.28515625" style="602" customWidth="1"/>
    <col min="5363" max="5363" width="12.85546875" style="602" customWidth="1"/>
    <col min="5364" max="5364" width="10.140625" style="602" customWidth="1"/>
    <col min="5365" max="5366" width="13.85546875" style="602" customWidth="1"/>
    <col min="5367" max="5367" width="12.42578125" style="602" customWidth="1"/>
    <col min="5368" max="5368" width="11" style="602" customWidth="1"/>
    <col min="5369" max="5369" width="12.85546875" style="602" customWidth="1"/>
    <col min="5370" max="5370" width="9.7109375" style="602" customWidth="1"/>
    <col min="5371" max="5371" width="14.85546875" style="602" customWidth="1"/>
    <col min="5372" max="5372" width="14.42578125" style="602" customWidth="1"/>
    <col min="5373" max="5373" width="12.7109375" style="602" customWidth="1"/>
    <col min="5374" max="5374" width="10.7109375" style="602" customWidth="1"/>
    <col min="5375" max="5375" width="11.5703125" style="602" customWidth="1"/>
    <col min="5376" max="5376" width="10.42578125" style="602" customWidth="1"/>
    <col min="5377" max="5378" width="13.5703125" style="602" customWidth="1"/>
    <col min="5379" max="5379" width="12.7109375" style="602" customWidth="1"/>
    <col min="5380" max="5380" width="11.7109375" style="602" customWidth="1"/>
    <col min="5381" max="5381" width="12.85546875" style="602" customWidth="1"/>
    <col min="5382" max="5382" width="11.28515625" style="602" customWidth="1"/>
    <col min="5383" max="5383" width="13.85546875" style="602" customWidth="1"/>
    <col min="5384" max="5384" width="8.7109375" style="602" customWidth="1"/>
    <col min="5385" max="5385" width="12.42578125" style="602" customWidth="1"/>
    <col min="5386" max="5386" width="10" style="602" customWidth="1"/>
    <col min="5387" max="5387" width="10.140625" style="602" customWidth="1"/>
    <col min="5388" max="5388" width="10.28515625" style="602" customWidth="1"/>
    <col min="5389" max="5389" width="13.42578125" style="602" customWidth="1"/>
    <col min="5390" max="5392" width="14" style="602" customWidth="1"/>
    <col min="5393" max="5607" width="11.42578125" style="602"/>
    <col min="5608" max="5608" width="2.7109375" style="602" customWidth="1"/>
    <col min="5609" max="5609" width="12.28515625" style="602" customWidth="1"/>
    <col min="5610" max="5610" width="12.42578125" style="602" customWidth="1"/>
    <col min="5611" max="5611" width="12" style="602" customWidth="1"/>
    <col min="5612" max="5613" width="14.42578125" style="602" customWidth="1"/>
    <col min="5614" max="5614" width="12" style="602" customWidth="1"/>
    <col min="5615" max="5615" width="14.7109375" style="602" customWidth="1"/>
    <col min="5616" max="5616" width="13.140625" style="602" customWidth="1"/>
    <col min="5617" max="5617" width="12.5703125" style="602" customWidth="1"/>
    <col min="5618" max="5618" width="10.28515625" style="602" customWidth="1"/>
    <col min="5619" max="5619" width="12.85546875" style="602" customWidth="1"/>
    <col min="5620" max="5620" width="10.140625" style="602" customWidth="1"/>
    <col min="5621" max="5622" width="13.85546875" style="602" customWidth="1"/>
    <col min="5623" max="5623" width="12.42578125" style="602" customWidth="1"/>
    <col min="5624" max="5624" width="11" style="602" customWidth="1"/>
    <col min="5625" max="5625" width="12.85546875" style="602" customWidth="1"/>
    <col min="5626" max="5626" width="9.7109375" style="602" customWidth="1"/>
    <col min="5627" max="5627" width="14.85546875" style="602" customWidth="1"/>
    <col min="5628" max="5628" width="14.42578125" style="602" customWidth="1"/>
    <col min="5629" max="5629" width="12.7109375" style="602" customWidth="1"/>
    <col min="5630" max="5630" width="10.7109375" style="602" customWidth="1"/>
    <col min="5631" max="5631" width="11.5703125" style="602" customWidth="1"/>
    <col min="5632" max="5632" width="10.42578125" style="602" customWidth="1"/>
    <col min="5633" max="5634" width="13.5703125" style="602" customWidth="1"/>
    <col min="5635" max="5635" width="12.7109375" style="602" customWidth="1"/>
    <col min="5636" max="5636" width="11.7109375" style="602" customWidth="1"/>
    <col min="5637" max="5637" width="12.85546875" style="602" customWidth="1"/>
    <col min="5638" max="5638" width="11.28515625" style="602" customWidth="1"/>
    <col min="5639" max="5639" width="13.85546875" style="602" customWidth="1"/>
    <col min="5640" max="5640" width="8.7109375" style="602" customWidth="1"/>
    <col min="5641" max="5641" width="12.42578125" style="602" customWidth="1"/>
    <col min="5642" max="5642" width="10" style="602" customWidth="1"/>
    <col min="5643" max="5643" width="10.140625" style="602" customWidth="1"/>
    <col min="5644" max="5644" width="10.28515625" style="602" customWidth="1"/>
    <col min="5645" max="5645" width="13.42578125" style="602" customWidth="1"/>
    <col min="5646" max="5648" width="14" style="602" customWidth="1"/>
    <col min="5649" max="5863" width="11.42578125" style="602"/>
    <col min="5864" max="5864" width="2.7109375" style="602" customWidth="1"/>
    <col min="5865" max="5865" width="12.28515625" style="602" customWidth="1"/>
    <col min="5866" max="5866" width="12.42578125" style="602" customWidth="1"/>
    <col min="5867" max="5867" width="12" style="602" customWidth="1"/>
    <col min="5868" max="5869" width="14.42578125" style="602" customWidth="1"/>
    <col min="5870" max="5870" width="12" style="602" customWidth="1"/>
    <col min="5871" max="5871" width="14.7109375" style="602" customWidth="1"/>
    <col min="5872" max="5872" width="13.140625" style="602" customWidth="1"/>
    <col min="5873" max="5873" width="12.5703125" style="602" customWidth="1"/>
    <col min="5874" max="5874" width="10.28515625" style="602" customWidth="1"/>
    <col min="5875" max="5875" width="12.85546875" style="602" customWidth="1"/>
    <col min="5876" max="5876" width="10.140625" style="602" customWidth="1"/>
    <col min="5877" max="5878" width="13.85546875" style="602" customWidth="1"/>
    <col min="5879" max="5879" width="12.42578125" style="602" customWidth="1"/>
    <col min="5880" max="5880" width="11" style="602" customWidth="1"/>
    <col min="5881" max="5881" width="12.85546875" style="602" customWidth="1"/>
    <col min="5882" max="5882" width="9.7109375" style="602" customWidth="1"/>
    <col min="5883" max="5883" width="14.85546875" style="602" customWidth="1"/>
    <col min="5884" max="5884" width="14.42578125" style="602" customWidth="1"/>
    <col min="5885" max="5885" width="12.7109375" style="602" customWidth="1"/>
    <col min="5886" max="5886" width="10.7109375" style="602" customWidth="1"/>
    <col min="5887" max="5887" width="11.5703125" style="602" customWidth="1"/>
    <col min="5888" max="5888" width="10.42578125" style="602" customWidth="1"/>
    <col min="5889" max="5890" width="13.5703125" style="602" customWidth="1"/>
    <col min="5891" max="5891" width="12.7109375" style="602" customWidth="1"/>
    <col min="5892" max="5892" width="11.7109375" style="602" customWidth="1"/>
    <col min="5893" max="5893" width="12.85546875" style="602" customWidth="1"/>
    <col min="5894" max="5894" width="11.28515625" style="602" customWidth="1"/>
    <col min="5895" max="5895" width="13.85546875" style="602" customWidth="1"/>
    <col min="5896" max="5896" width="8.7109375" style="602" customWidth="1"/>
    <col min="5897" max="5897" width="12.42578125" style="602" customWidth="1"/>
    <col min="5898" max="5898" width="10" style="602" customWidth="1"/>
    <col min="5899" max="5899" width="10.140625" style="602" customWidth="1"/>
    <col min="5900" max="5900" width="10.28515625" style="602" customWidth="1"/>
    <col min="5901" max="5901" width="13.42578125" style="602" customWidth="1"/>
    <col min="5902" max="5904" width="14" style="602" customWidth="1"/>
    <col min="5905" max="6119" width="11.42578125" style="602"/>
    <col min="6120" max="6120" width="2.7109375" style="602" customWidth="1"/>
    <col min="6121" max="6121" width="12.28515625" style="602" customWidth="1"/>
    <col min="6122" max="6122" width="12.42578125" style="602" customWidth="1"/>
    <col min="6123" max="6123" width="12" style="602" customWidth="1"/>
    <col min="6124" max="6125" width="14.42578125" style="602" customWidth="1"/>
    <col min="6126" max="6126" width="12" style="602" customWidth="1"/>
    <col min="6127" max="6127" width="14.7109375" style="602" customWidth="1"/>
    <col min="6128" max="6128" width="13.140625" style="602" customWidth="1"/>
    <col min="6129" max="6129" width="12.5703125" style="602" customWidth="1"/>
    <col min="6130" max="6130" width="10.28515625" style="602" customWidth="1"/>
    <col min="6131" max="6131" width="12.85546875" style="602" customWidth="1"/>
    <col min="6132" max="6132" width="10.140625" style="602" customWidth="1"/>
    <col min="6133" max="6134" width="13.85546875" style="602" customWidth="1"/>
    <col min="6135" max="6135" width="12.42578125" style="602" customWidth="1"/>
    <col min="6136" max="6136" width="11" style="602" customWidth="1"/>
    <col min="6137" max="6137" width="12.85546875" style="602" customWidth="1"/>
    <col min="6138" max="6138" width="9.7109375" style="602" customWidth="1"/>
    <col min="6139" max="6139" width="14.85546875" style="602" customWidth="1"/>
    <col min="6140" max="6140" width="14.42578125" style="602" customWidth="1"/>
    <col min="6141" max="6141" width="12.7109375" style="602" customWidth="1"/>
    <col min="6142" max="6142" width="10.7109375" style="602" customWidth="1"/>
    <col min="6143" max="6143" width="11.5703125" style="602" customWidth="1"/>
    <col min="6144" max="6144" width="10.42578125" style="602" customWidth="1"/>
    <col min="6145" max="6146" width="13.5703125" style="602" customWidth="1"/>
    <col min="6147" max="6147" width="12.7109375" style="602" customWidth="1"/>
    <col min="6148" max="6148" width="11.7109375" style="602" customWidth="1"/>
    <col min="6149" max="6149" width="12.85546875" style="602" customWidth="1"/>
    <col min="6150" max="6150" width="11.28515625" style="602" customWidth="1"/>
    <col min="6151" max="6151" width="13.85546875" style="602" customWidth="1"/>
    <col min="6152" max="6152" width="8.7109375" style="602" customWidth="1"/>
    <col min="6153" max="6153" width="12.42578125" style="602" customWidth="1"/>
    <col min="6154" max="6154" width="10" style="602" customWidth="1"/>
    <col min="6155" max="6155" width="10.140625" style="602" customWidth="1"/>
    <col min="6156" max="6156" width="10.28515625" style="602" customWidth="1"/>
    <col min="6157" max="6157" width="13.42578125" style="602" customWidth="1"/>
    <col min="6158" max="6160" width="14" style="602" customWidth="1"/>
    <col min="6161" max="6375" width="11.42578125" style="602"/>
    <col min="6376" max="6376" width="2.7109375" style="602" customWidth="1"/>
    <col min="6377" max="6377" width="12.28515625" style="602" customWidth="1"/>
    <col min="6378" max="6378" width="12.42578125" style="602" customWidth="1"/>
    <col min="6379" max="6379" width="12" style="602" customWidth="1"/>
    <col min="6380" max="6381" width="14.42578125" style="602" customWidth="1"/>
    <col min="6382" max="6382" width="12" style="602" customWidth="1"/>
    <col min="6383" max="6383" width="14.7109375" style="602" customWidth="1"/>
    <col min="6384" max="6384" width="13.140625" style="602" customWidth="1"/>
    <col min="6385" max="6385" width="12.5703125" style="602" customWidth="1"/>
    <col min="6386" max="6386" width="10.28515625" style="602" customWidth="1"/>
    <col min="6387" max="6387" width="12.85546875" style="602" customWidth="1"/>
    <col min="6388" max="6388" width="10.140625" style="602" customWidth="1"/>
    <col min="6389" max="6390" width="13.85546875" style="602" customWidth="1"/>
    <col min="6391" max="6391" width="12.42578125" style="602" customWidth="1"/>
    <col min="6392" max="6392" width="11" style="602" customWidth="1"/>
    <col min="6393" max="6393" width="12.85546875" style="602" customWidth="1"/>
    <col min="6394" max="6394" width="9.7109375" style="602" customWidth="1"/>
    <col min="6395" max="6395" width="14.85546875" style="602" customWidth="1"/>
    <col min="6396" max="6396" width="14.42578125" style="602" customWidth="1"/>
    <col min="6397" max="6397" width="12.7109375" style="602" customWidth="1"/>
    <col min="6398" max="6398" width="10.7109375" style="602" customWidth="1"/>
    <col min="6399" max="6399" width="11.5703125" style="602" customWidth="1"/>
    <col min="6400" max="6400" width="10.42578125" style="602" customWidth="1"/>
    <col min="6401" max="6402" width="13.5703125" style="602" customWidth="1"/>
    <col min="6403" max="6403" width="12.7109375" style="602" customWidth="1"/>
    <col min="6404" max="6404" width="11.7109375" style="602" customWidth="1"/>
    <col min="6405" max="6405" width="12.85546875" style="602" customWidth="1"/>
    <col min="6406" max="6406" width="11.28515625" style="602" customWidth="1"/>
    <col min="6407" max="6407" width="13.85546875" style="602" customWidth="1"/>
    <col min="6408" max="6408" width="8.7109375" style="602" customWidth="1"/>
    <col min="6409" max="6409" width="12.42578125" style="602" customWidth="1"/>
    <col min="6410" max="6410" width="10" style="602" customWidth="1"/>
    <col min="6411" max="6411" width="10.140625" style="602" customWidth="1"/>
    <col min="6412" max="6412" width="10.28515625" style="602" customWidth="1"/>
    <col min="6413" max="6413" width="13.42578125" style="602" customWidth="1"/>
    <col min="6414" max="6416" width="14" style="602" customWidth="1"/>
    <col min="6417" max="6631" width="11.42578125" style="602"/>
    <col min="6632" max="6632" width="2.7109375" style="602" customWidth="1"/>
    <col min="6633" max="6633" width="12.28515625" style="602" customWidth="1"/>
    <col min="6634" max="6634" width="12.42578125" style="602" customWidth="1"/>
    <col min="6635" max="6635" width="12" style="602" customWidth="1"/>
    <col min="6636" max="6637" width="14.42578125" style="602" customWidth="1"/>
    <col min="6638" max="6638" width="12" style="602" customWidth="1"/>
    <col min="6639" max="6639" width="14.7109375" style="602" customWidth="1"/>
    <col min="6640" max="6640" width="13.140625" style="602" customWidth="1"/>
    <col min="6641" max="6641" width="12.5703125" style="602" customWidth="1"/>
    <col min="6642" max="6642" width="10.28515625" style="602" customWidth="1"/>
    <col min="6643" max="6643" width="12.85546875" style="602" customWidth="1"/>
    <col min="6644" max="6644" width="10.140625" style="602" customWidth="1"/>
    <col min="6645" max="6646" width="13.85546875" style="602" customWidth="1"/>
    <col min="6647" max="6647" width="12.42578125" style="602" customWidth="1"/>
    <col min="6648" max="6648" width="11" style="602" customWidth="1"/>
    <col min="6649" max="6649" width="12.85546875" style="602" customWidth="1"/>
    <col min="6650" max="6650" width="9.7109375" style="602" customWidth="1"/>
    <col min="6651" max="6651" width="14.85546875" style="602" customWidth="1"/>
    <col min="6652" max="6652" width="14.42578125" style="602" customWidth="1"/>
    <col min="6653" max="6653" width="12.7109375" style="602" customWidth="1"/>
    <col min="6654" max="6654" width="10.7109375" style="602" customWidth="1"/>
    <col min="6655" max="6655" width="11.5703125" style="602" customWidth="1"/>
    <col min="6656" max="6656" width="10.42578125" style="602" customWidth="1"/>
    <col min="6657" max="6658" width="13.5703125" style="602" customWidth="1"/>
    <col min="6659" max="6659" width="12.7109375" style="602" customWidth="1"/>
    <col min="6660" max="6660" width="11.7109375" style="602" customWidth="1"/>
    <col min="6661" max="6661" width="12.85546875" style="602" customWidth="1"/>
    <col min="6662" max="6662" width="11.28515625" style="602" customWidth="1"/>
    <col min="6663" max="6663" width="13.85546875" style="602" customWidth="1"/>
    <col min="6664" max="6664" width="8.7109375" style="602" customWidth="1"/>
    <col min="6665" max="6665" width="12.42578125" style="602" customWidth="1"/>
    <col min="6666" max="6666" width="10" style="602" customWidth="1"/>
    <col min="6667" max="6667" width="10.140625" style="602" customWidth="1"/>
    <col min="6668" max="6668" width="10.28515625" style="602" customWidth="1"/>
    <col min="6669" max="6669" width="13.42578125" style="602" customWidth="1"/>
    <col min="6670" max="6672" width="14" style="602" customWidth="1"/>
    <col min="6673" max="6887" width="11.42578125" style="602"/>
    <col min="6888" max="6888" width="2.7109375" style="602" customWidth="1"/>
    <col min="6889" max="6889" width="12.28515625" style="602" customWidth="1"/>
    <col min="6890" max="6890" width="12.42578125" style="602" customWidth="1"/>
    <col min="6891" max="6891" width="12" style="602" customWidth="1"/>
    <col min="6892" max="6893" width="14.42578125" style="602" customWidth="1"/>
    <col min="6894" max="6894" width="12" style="602" customWidth="1"/>
    <col min="6895" max="6895" width="14.7109375" style="602" customWidth="1"/>
    <col min="6896" max="6896" width="13.140625" style="602" customWidth="1"/>
    <col min="6897" max="6897" width="12.5703125" style="602" customWidth="1"/>
    <col min="6898" max="6898" width="10.28515625" style="602" customWidth="1"/>
    <col min="6899" max="6899" width="12.85546875" style="602" customWidth="1"/>
    <col min="6900" max="6900" width="10.140625" style="602" customWidth="1"/>
    <col min="6901" max="6902" width="13.85546875" style="602" customWidth="1"/>
    <col min="6903" max="6903" width="12.42578125" style="602" customWidth="1"/>
    <col min="6904" max="6904" width="11" style="602" customWidth="1"/>
    <col min="6905" max="6905" width="12.85546875" style="602" customWidth="1"/>
    <col min="6906" max="6906" width="9.7109375" style="602" customWidth="1"/>
    <col min="6907" max="6907" width="14.85546875" style="602" customWidth="1"/>
    <col min="6908" max="6908" width="14.42578125" style="602" customWidth="1"/>
    <col min="6909" max="6909" width="12.7109375" style="602" customWidth="1"/>
    <col min="6910" max="6910" width="10.7109375" style="602" customWidth="1"/>
    <col min="6911" max="6911" width="11.5703125" style="602" customWidth="1"/>
    <col min="6912" max="6912" width="10.42578125" style="602" customWidth="1"/>
    <col min="6913" max="6914" width="13.5703125" style="602" customWidth="1"/>
    <col min="6915" max="6915" width="12.7109375" style="602" customWidth="1"/>
    <col min="6916" max="6916" width="11.7109375" style="602" customWidth="1"/>
    <col min="6917" max="6917" width="12.85546875" style="602" customWidth="1"/>
    <col min="6918" max="6918" width="11.28515625" style="602" customWidth="1"/>
    <col min="6919" max="6919" width="13.85546875" style="602" customWidth="1"/>
    <col min="6920" max="6920" width="8.7109375" style="602" customWidth="1"/>
    <col min="6921" max="6921" width="12.42578125" style="602" customWidth="1"/>
    <col min="6922" max="6922" width="10" style="602" customWidth="1"/>
    <col min="6923" max="6923" width="10.140625" style="602" customWidth="1"/>
    <col min="6924" max="6924" width="10.28515625" style="602" customWidth="1"/>
    <col min="6925" max="6925" width="13.42578125" style="602" customWidth="1"/>
    <col min="6926" max="6928" width="14" style="602" customWidth="1"/>
    <col min="6929" max="7143" width="11.42578125" style="602"/>
    <col min="7144" max="7144" width="2.7109375" style="602" customWidth="1"/>
    <col min="7145" max="7145" width="12.28515625" style="602" customWidth="1"/>
    <col min="7146" max="7146" width="12.42578125" style="602" customWidth="1"/>
    <col min="7147" max="7147" width="12" style="602" customWidth="1"/>
    <col min="7148" max="7149" width="14.42578125" style="602" customWidth="1"/>
    <col min="7150" max="7150" width="12" style="602" customWidth="1"/>
    <col min="7151" max="7151" width="14.7109375" style="602" customWidth="1"/>
    <col min="7152" max="7152" width="13.140625" style="602" customWidth="1"/>
    <col min="7153" max="7153" width="12.5703125" style="602" customWidth="1"/>
    <col min="7154" max="7154" width="10.28515625" style="602" customWidth="1"/>
    <col min="7155" max="7155" width="12.85546875" style="602" customWidth="1"/>
    <col min="7156" max="7156" width="10.140625" style="602" customWidth="1"/>
    <col min="7157" max="7158" width="13.85546875" style="602" customWidth="1"/>
    <col min="7159" max="7159" width="12.42578125" style="602" customWidth="1"/>
    <col min="7160" max="7160" width="11" style="602" customWidth="1"/>
    <col min="7161" max="7161" width="12.85546875" style="602" customWidth="1"/>
    <col min="7162" max="7162" width="9.7109375" style="602" customWidth="1"/>
    <col min="7163" max="7163" width="14.85546875" style="602" customWidth="1"/>
    <col min="7164" max="7164" width="14.42578125" style="602" customWidth="1"/>
    <col min="7165" max="7165" width="12.7109375" style="602" customWidth="1"/>
    <col min="7166" max="7166" width="10.7109375" style="602" customWidth="1"/>
    <col min="7167" max="7167" width="11.5703125" style="602" customWidth="1"/>
    <col min="7168" max="7168" width="10.42578125" style="602" customWidth="1"/>
    <col min="7169" max="7170" width="13.5703125" style="602" customWidth="1"/>
    <col min="7171" max="7171" width="12.7109375" style="602" customWidth="1"/>
    <col min="7172" max="7172" width="11.7109375" style="602" customWidth="1"/>
    <col min="7173" max="7173" width="12.85546875" style="602" customWidth="1"/>
    <col min="7174" max="7174" width="11.28515625" style="602" customWidth="1"/>
    <col min="7175" max="7175" width="13.85546875" style="602" customWidth="1"/>
    <col min="7176" max="7176" width="8.7109375" style="602" customWidth="1"/>
    <col min="7177" max="7177" width="12.42578125" style="602" customWidth="1"/>
    <col min="7178" max="7178" width="10" style="602" customWidth="1"/>
    <col min="7179" max="7179" width="10.140625" style="602" customWidth="1"/>
    <col min="7180" max="7180" width="10.28515625" style="602" customWidth="1"/>
    <col min="7181" max="7181" width="13.42578125" style="602" customWidth="1"/>
    <col min="7182" max="7184" width="14" style="602" customWidth="1"/>
    <col min="7185" max="7399" width="11.42578125" style="602"/>
    <col min="7400" max="7400" width="2.7109375" style="602" customWidth="1"/>
    <col min="7401" max="7401" width="12.28515625" style="602" customWidth="1"/>
    <col min="7402" max="7402" width="12.42578125" style="602" customWidth="1"/>
    <col min="7403" max="7403" width="12" style="602" customWidth="1"/>
    <col min="7404" max="7405" width="14.42578125" style="602" customWidth="1"/>
    <col min="7406" max="7406" width="12" style="602" customWidth="1"/>
    <col min="7407" max="7407" width="14.7109375" style="602" customWidth="1"/>
    <col min="7408" max="7408" width="13.140625" style="602" customWidth="1"/>
    <col min="7409" max="7409" width="12.5703125" style="602" customWidth="1"/>
    <col min="7410" max="7410" width="10.28515625" style="602" customWidth="1"/>
    <col min="7411" max="7411" width="12.85546875" style="602" customWidth="1"/>
    <col min="7412" max="7412" width="10.140625" style="602" customWidth="1"/>
    <col min="7413" max="7414" width="13.85546875" style="602" customWidth="1"/>
    <col min="7415" max="7415" width="12.42578125" style="602" customWidth="1"/>
    <col min="7416" max="7416" width="11" style="602" customWidth="1"/>
    <col min="7417" max="7417" width="12.85546875" style="602" customWidth="1"/>
    <col min="7418" max="7418" width="9.7109375" style="602" customWidth="1"/>
    <col min="7419" max="7419" width="14.85546875" style="602" customWidth="1"/>
    <col min="7420" max="7420" width="14.42578125" style="602" customWidth="1"/>
    <col min="7421" max="7421" width="12.7109375" style="602" customWidth="1"/>
    <col min="7422" max="7422" width="10.7109375" style="602" customWidth="1"/>
    <col min="7423" max="7423" width="11.5703125" style="602" customWidth="1"/>
    <col min="7424" max="7424" width="10.42578125" style="602" customWidth="1"/>
    <col min="7425" max="7426" width="13.5703125" style="602" customWidth="1"/>
    <col min="7427" max="7427" width="12.7109375" style="602" customWidth="1"/>
    <col min="7428" max="7428" width="11.7109375" style="602" customWidth="1"/>
    <col min="7429" max="7429" width="12.85546875" style="602" customWidth="1"/>
    <col min="7430" max="7430" width="11.28515625" style="602" customWidth="1"/>
    <col min="7431" max="7431" width="13.85546875" style="602" customWidth="1"/>
    <col min="7432" max="7432" width="8.7109375" style="602" customWidth="1"/>
    <col min="7433" max="7433" width="12.42578125" style="602" customWidth="1"/>
    <col min="7434" max="7434" width="10" style="602" customWidth="1"/>
    <col min="7435" max="7435" width="10.140625" style="602" customWidth="1"/>
    <col min="7436" max="7436" width="10.28515625" style="602" customWidth="1"/>
    <col min="7437" max="7437" width="13.42578125" style="602" customWidth="1"/>
    <col min="7438" max="7440" width="14" style="602" customWidth="1"/>
    <col min="7441" max="7655" width="11.42578125" style="602"/>
    <col min="7656" max="7656" width="2.7109375" style="602" customWidth="1"/>
    <col min="7657" max="7657" width="12.28515625" style="602" customWidth="1"/>
    <col min="7658" max="7658" width="12.42578125" style="602" customWidth="1"/>
    <col min="7659" max="7659" width="12" style="602" customWidth="1"/>
    <col min="7660" max="7661" width="14.42578125" style="602" customWidth="1"/>
    <col min="7662" max="7662" width="12" style="602" customWidth="1"/>
    <col min="7663" max="7663" width="14.7109375" style="602" customWidth="1"/>
    <col min="7664" max="7664" width="13.140625" style="602" customWidth="1"/>
    <col min="7665" max="7665" width="12.5703125" style="602" customWidth="1"/>
    <col min="7666" max="7666" width="10.28515625" style="602" customWidth="1"/>
    <col min="7667" max="7667" width="12.85546875" style="602" customWidth="1"/>
    <col min="7668" max="7668" width="10.140625" style="602" customWidth="1"/>
    <col min="7669" max="7670" width="13.85546875" style="602" customWidth="1"/>
    <col min="7671" max="7671" width="12.42578125" style="602" customWidth="1"/>
    <col min="7672" max="7672" width="11" style="602" customWidth="1"/>
    <col min="7673" max="7673" width="12.85546875" style="602" customWidth="1"/>
    <col min="7674" max="7674" width="9.7109375" style="602" customWidth="1"/>
    <col min="7675" max="7675" width="14.85546875" style="602" customWidth="1"/>
    <col min="7676" max="7676" width="14.42578125" style="602" customWidth="1"/>
    <col min="7677" max="7677" width="12.7109375" style="602" customWidth="1"/>
    <col min="7678" max="7678" width="10.7109375" style="602" customWidth="1"/>
    <col min="7679" max="7679" width="11.5703125" style="602" customWidth="1"/>
    <col min="7680" max="7680" width="10.42578125" style="602" customWidth="1"/>
    <col min="7681" max="7682" width="13.5703125" style="602" customWidth="1"/>
    <col min="7683" max="7683" width="12.7109375" style="602" customWidth="1"/>
    <col min="7684" max="7684" width="11.7109375" style="602" customWidth="1"/>
    <col min="7685" max="7685" width="12.85546875" style="602" customWidth="1"/>
    <col min="7686" max="7686" width="11.28515625" style="602" customWidth="1"/>
    <col min="7687" max="7687" width="13.85546875" style="602" customWidth="1"/>
    <col min="7688" max="7688" width="8.7109375" style="602" customWidth="1"/>
    <col min="7689" max="7689" width="12.42578125" style="602" customWidth="1"/>
    <col min="7690" max="7690" width="10" style="602" customWidth="1"/>
    <col min="7691" max="7691" width="10.140625" style="602" customWidth="1"/>
    <col min="7692" max="7692" width="10.28515625" style="602" customWidth="1"/>
    <col min="7693" max="7693" width="13.42578125" style="602" customWidth="1"/>
    <col min="7694" max="7696" width="14" style="602" customWidth="1"/>
    <col min="7697" max="7911" width="11.42578125" style="602"/>
    <col min="7912" max="7912" width="2.7109375" style="602" customWidth="1"/>
    <col min="7913" max="7913" width="12.28515625" style="602" customWidth="1"/>
    <col min="7914" max="7914" width="12.42578125" style="602" customWidth="1"/>
    <col min="7915" max="7915" width="12" style="602" customWidth="1"/>
    <col min="7916" max="7917" width="14.42578125" style="602" customWidth="1"/>
    <col min="7918" max="7918" width="12" style="602" customWidth="1"/>
    <col min="7919" max="7919" width="14.7109375" style="602" customWidth="1"/>
    <col min="7920" max="7920" width="13.140625" style="602" customWidth="1"/>
    <col min="7921" max="7921" width="12.5703125" style="602" customWidth="1"/>
    <col min="7922" max="7922" width="10.28515625" style="602" customWidth="1"/>
    <col min="7923" max="7923" width="12.85546875" style="602" customWidth="1"/>
    <col min="7924" max="7924" width="10.140625" style="602" customWidth="1"/>
    <col min="7925" max="7926" width="13.85546875" style="602" customWidth="1"/>
    <col min="7927" max="7927" width="12.42578125" style="602" customWidth="1"/>
    <col min="7928" max="7928" width="11" style="602" customWidth="1"/>
    <col min="7929" max="7929" width="12.85546875" style="602" customWidth="1"/>
    <col min="7930" max="7930" width="9.7109375" style="602" customWidth="1"/>
    <col min="7931" max="7931" width="14.85546875" style="602" customWidth="1"/>
    <col min="7932" max="7932" width="14.42578125" style="602" customWidth="1"/>
    <col min="7933" max="7933" width="12.7109375" style="602" customWidth="1"/>
    <col min="7934" max="7934" width="10.7109375" style="602" customWidth="1"/>
    <col min="7935" max="7935" width="11.5703125" style="602" customWidth="1"/>
    <col min="7936" max="7936" width="10.42578125" style="602" customWidth="1"/>
    <col min="7937" max="7938" width="13.5703125" style="602" customWidth="1"/>
    <col min="7939" max="7939" width="12.7109375" style="602" customWidth="1"/>
    <col min="7940" max="7940" width="11.7109375" style="602" customWidth="1"/>
    <col min="7941" max="7941" width="12.85546875" style="602" customWidth="1"/>
    <col min="7942" max="7942" width="11.28515625" style="602" customWidth="1"/>
    <col min="7943" max="7943" width="13.85546875" style="602" customWidth="1"/>
    <col min="7944" max="7944" width="8.7109375" style="602" customWidth="1"/>
    <col min="7945" max="7945" width="12.42578125" style="602" customWidth="1"/>
    <col min="7946" max="7946" width="10" style="602" customWidth="1"/>
    <col min="7947" max="7947" width="10.140625" style="602" customWidth="1"/>
    <col min="7948" max="7948" width="10.28515625" style="602" customWidth="1"/>
    <col min="7949" max="7949" width="13.42578125" style="602" customWidth="1"/>
    <col min="7950" max="7952" width="14" style="602" customWidth="1"/>
    <col min="7953" max="8167" width="11.42578125" style="602"/>
    <col min="8168" max="8168" width="2.7109375" style="602" customWidth="1"/>
    <col min="8169" max="8169" width="12.28515625" style="602" customWidth="1"/>
    <col min="8170" max="8170" width="12.42578125" style="602" customWidth="1"/>
    <col min="8171" max="8171" width="12" style="602" customWidth="1"/>
    <col min="8172" max="8173" width="14.42578125" style="602" customWidth="1"/>
    <col min="8174" max="8174" width="12" style="602" customWidth="1"/>
    <col min="8175" max="8175" width="14.7109375" style="602" customWidth="1"/>
    <col min="8176" max="8176" width="13.140625" style="602" customWidth="1"/>
    <col min="8177" max="8177" width="12.5703125" style="602" customWidth="1"/>
    <col min="8178" max="8178" width="10.28515625" style="602" customWidth="1"/>
    <col min="8179" max="8179" width="12.85546875" style="602" customWidth="1"/>
    <col min="8180" max="8180" width="10.140625" style="602" customWidth="1"/>
    <col min="8181" max="8182" width="13.85546875" style="602" customWidth="1"/>
    <col min="8183" max="8183" width="12.42578125" style="602" customWidth="1"/>
    <col min="8184" max="8184" width="11" style="602" customWidth="1"/>
    <col min="8185" max="8185" width="12.85546875" style="602" customWidth="1"/>
    <col min="8186" max="8186" width="9.7109375" style="602" customWidth="1"/>
    <col min="8187" max="8187" width="14.85546875" style="602" customWidth="1"/>
    <col min="8188" max="8188" width="14.42578125" style="602" customWidth="1"/>
    <col min="8189" max="8189" width="12.7109375" style="602" customWidth="1"/>
    <col min="8190" max="8190" width="10.7109375" style="602" customWidth="1"/>
    <col min="8191" max="8191" width="11.5703125" style="602" customWidth="1"/>
    <col min="8192" max="8192" width="10.42578125" style="602" customWidth="1"/>
    <col min="8193" max="8194" width="13.5703125" style="602" customWidth="1"/>
    <col min="8195" max="8195" width="12.7109375" style="602" customWidth="1"/>
    <col min="8196" max="8196" width="11.7109375" style="602" customWidth="1"/>
    <col min="8197" max="8197" width="12.85546875" style="602" customWidth="1"/>
    <col min="8198" max="8198" width="11.28515625" style="602" customWidth="1"/>
    <col min="8199" max="8199" width="13.85546875" style="602" customWidth="1"/>
    <col min="8200" max="8200" width="8.7109375" style="602" customWidth="1"/>
    <col min="8201" max="8201" width="12.42578125" style="602" customWidth="1"/>
    <col min="8202" max="8202" width="10" style="602" customWidth="1"/>
    <col min="8203" max="8203" width="10.140625" style="602" customWidth="1"/>
    <col min="8204" max="8204" width="10.28515625" style="602" customWidth="1"/>
    <col min="8205" max="8205" width="13.42578125" style="602" customWidth="1"/>
    <col min="8206" max="8208" width="14" style="602" customWidth="1"/>
    <col min="8209" max="8423" width="11.42578125" style="602"/>
    <col min="8424" max="8424" width="2.7109375" style="602" customWidth="1"/>
    <col min="8425" max="8425" width="12.28515625" style="602" customWidth="1"/>
    <col min="8426" max="8426" width="12.42578125" style="602" customWidth="1"/>
    <col min="8427" max="8427" width="12" style="602" customWidth="1"/>
    <col min="8428" max="8429" width="14.42578125" style="602" customWidth="1"/>
    <col min="8430" max="8430" width="12" style="602" customWidth="1"/>
    <col min="8431" max="8431" width="14.7109375" style="602" customWidth="1"/>
    <col min="8432" max="8432" width="13.140625" style="602" customWidth="1"/>
    <col min="8433" max="8433" width="12.5703125" style="602" customWidth="1"/>
    <col min="8434" max="8434" width="10.28515625" style="602" customWidth="1"/>
    <col min="8435" max="8435" width="12.85546875" style="602" customWidth="1"/>
    <col min="8436" max="8436" width="10.140625" style="602" customWidth="1"/>
    <col min="8437" max="8438" width="13.85546875" style="602" customWidth="1"/>
    <col min="8439" max="8439" width="12.42578125" style="602" customWidth="1"/>
    <col min="8440" max="8440" width="11" style="602" customWidth="1"/>
    <col min="8441" max="8441" width="12.85546875" style="602" customWidth="1"/>
    <col min="8442" max="8442" width="9.7109375" style="602" customWidth="1"/>
    <col min="8443" max="8443" width="14.85546875" style="602" customWidth="1"/>
    <col min="8444" max="8444" width="14.42578125" style="602" customWidth="1"/>
    <col min="8445" max="8445" width="12.7109375" style="602" customWidth="1"/>
    <col min="8446" max="8446" width="10.7109375" style="602" customWidth="1"/>
    <col min="8447" max="8447" width="11.5703125" style="602" customWidth="1"/>
    <col min="8448" max="8448" width="10.42578125" style="602" customWidth="1"/>
    <col min="8449" max="8450" width="13.5703125" style="602" customWidth="1"/>
    <col min="8451" max="8451" width="12.7109375" style="602" customWidth="1"/>
    <col min="8452" max="8452" width="11.7109375" style="602" customWidth="1"/>
    <col min="8453" max="8453" width="12.85546875" style="602" customWidth="1"/>
    <col min="8454" max="8454" width="11.28515625" style="602" customWidth="1"/>
    <col min="8455" max="8455" width="13.85546875" style="602" customWidth="1"/>
    <col min="8456" max="8456" width="8.7109375" style="602" customWidth="1"/>
    <col min="8457" max="8457" width="12.42578125" style="602" customWidth="1"/>
    <col min="8458" max="8458" width="10" style="602" customWidth="1"/>
    <col min="8459" max="8459" width="10.140625" style="602" customWidth="1"/>
    <col min="8460" max="8460" width="10.28515625" style="602" customWidth="1"/>
    <col min="8461" max="8461" width="13.42578125" style="602" customWidth="1"/>
    <col min="8462" max="8464" width="14" style="602" customWidth="1"/>
    <col min="8465" max="8679" width="11.42578125" style="602"/>
    <col min="8680" max="8680" width="2.7109375" style="602" customWidth="1"/>
    <col min="8681" max="8681" width="12.28515625" style="602" customWidth="1"/>
    <col min="8682" max="8682" width="12.42578125" style="602" customWidth="1"/>
    <col min="8683" max="8683" width="12" style="602" customWidth="1"/>
    <col min="8684" max="8685" width="14.42578125" style="602" customWidth="1"/>
    <col min="8686" max="8686" width="12" style="602" customWidth="1"/>
    <col min="8687" max="8687" width="14.7109375" style="602" customWidth="1"/>
    <col min="8688" max="8688" width="13.140625" style="602" customWidth="1"/>
    <col min="8689" max="8689" width="12.5703125" style="602" customWidth="1"/>
    <col min="8690" max="8690" width="10.28515625" style="602" customWidth="1"/>
    <col min="8691" max="8691" width="12.85546875" style="602" customWidth="1"/>
    <col min="8692" max="8692" width="10.140625" style="602" customWidth="1"/>
    <col min="8693" max="8694" width="13.85546875" style="602" customWidth="1"/>
    <col min="8695" max="8695" width="12.42578125" style="602" customWidth="1"/>
    <col min="8696" max="8696" width="11" style="602" customWidth="1"/>
    <col min="8697" max="8697" width="12.85546875" style="602" customWidth="1"/>
    <col min="8698" max="8698" width="9.7109375" style="602" customWidth="1"/>
    <col min="8699" max="8699" width="14.85546875" style="602" customWidth="1"/>
    <col min="8700" max="8700" width="14.42578125" style="602" customWidth="1"/>
    <col min="8701" max="8701" width="12.7109375" style="602" customWidth="1"/>
    <col min="8702" max="8702" width="10.7109375" style="602" customWidth="1"/>
    <col min="8703" max="8703" width="11.5703125" style="602" customWidth="1"/>
    <col min="8704" max="8704" width="10.42578125" style="602" customWidth="1"/>
    <col min="8705" max="8706" width="13.5703125" style="602" customWidth="1"/>
    <col min="8707" max="8707" width="12.7109375" style="602" customWidth="1"/>
    <col min="8708" max="8708" width="11.7109375" style="602" customWidth="1"/>
    <col min="8709" max="8709" width="12.85546875" style="602" customWidth="1"/>
    <col min="8710" max="8710" width="11.28515625" style="602" customWidth="1"/>
    <col min="8711" max="8711" width="13.85546875" style="602" customWidth="1"/>
    <col min="8712" max="8712" width="8.7109375" style="602" customWidth="1"/>
    <col min="8713" max="8713" width="12.42578125" style="602" customWidth="1"/>
    <col min="8714" max="8714" width="10" style="602" customWidth="1"/>
    <col min="8715" max="8715" width="10.140625" style="602" customWidth="1"/>
    <col min="8716" max="8716" width="10.28515625" style="602" customWidth="1"/>
    <col min="8717" max="8717" width="13.42578125" style="602" customWidth="1"/>
    <col min="8718" max="8720" width="14" style="602" customWidth="1"/>
    <col min="8721" max="8935" width="11.42578125" style="602"/>
    <col min="8936" max="8936" width="2.7109375" style="602" customWidth="1"/>
    <col min="8937" max="8937" width="12.28515625" style="602" customWidth="1"/>
    <col min="8938" max="8938" width="12.42578125" style="602" customWidth="1"/>
    <col min="8939" max="8939" width="12" style="602" customWidth="1"/>
    <col min="8940" max="8941" width="14.42578125" style="602" customWidth="1"/>
    <col min="8942" max="8942" width="12" style="602" customWidth="1"/>
    <col min="8943" max="8943" width="14.7109375" style="602" customWidth="1"/>
    <col min="8944" max="8944" width="13.140625" style="602" customWidth="1"/>
    <col min="8945" max="8945" width="12.5703125" style="602" customWidth="1"/>
    <col min="8946" max="8946" width="10.28515625" style="602" customWidth="1"/>
    <col min="8947" max="8947" width="12.85546875" style="602" customWidth="1"/>
    <col min="8948" max="8948" width="10.140625" style="602" customWidth="1"/>
    <col min="8949" max="8950" width="13.85546875" style="602" customWidth="1"/>
    <col min="8951" max="8951" width="12.42578125" style="602" customWidth="1"/>
    <col min="8952" max="8952" width="11" style="602" customWidth="1"/>
    <col min="8953" max="8953" width="12.85546875" style="602" customWidth="1"/>
    <col min="8954" max="8954" width="9.7109375" style="602" customWidth="1"/>
    <col min="8955" max="8955" width="14.85546875" style="602" customWidth="1"/>
    <col min="8956" max="8956" width="14.42578125" style="602" customWidth="1"/>
    <col min="8957" max="8957" width="12.7109375" style="602" customWidth="1"/>
    <col min="8958" max="8958" width="10.7109375" style="602" customWidth="1"/>
    <col min="8959" max="8959" width="11.5703125" style="602" customWidth="1"/>
    <col min="8960" max="8960" width="10.42578125" style="602" customWidth="1"/>
    <col min="8961" max="8962" width="13.5703125" style="602" customWidth="1"/>
    <col min="8963" max="8963" width="12.7109375" style="602" customWidth="1"/>
    <col min="8964" max="8964" width="11.7109375" style="602" customWidth="1"/>
    <col min="8965" max="8965" width="12.85546875" style="602" customWidth="1"/>
    <col min="8966" max="8966" width="11.28515625" style="602" customWidth="1"/>
    <col min="8967" max="8967" width="13.85546875" style="602" customWidth="1"/>
    <col min="8968" max="8968" width="8.7109375" style="602" customWidth="1"/>
    <col min="8969" max="8969" width="12.42578125" style="602" customWidth="1"/>
    <col min="8970" max="8970" width="10" style="602" customWidth="1"/>
    <col min="8971" max="8971" width="10.140625" style="602" customWidth="1"/>
    <col min="8972" max="8972" width="10.28515625" style="602" customWidth="1"/>
    <col min="8973" max="8973" width="13.42578125" style="602" customWidth="1"/>
    <col min="8974" max="8976" width="14" style="602" customWidth="1"/>
    <col min="8977" max="9191" width="11.42578125" style="602"/>
    <col min="9192" max="9192" width="2.7109375" style="602" customWidth="1"/>
    <col min="9193" max="9193" width="12.28515625" style="602" customWidth="1"/>
    <col min="9194" max="9194" width="12.42578125" style="602" customWidth="1"/>
    <col min="9195" max="9195" width="12" style="602" customWidth="1"/>
    <col min="9196" max="9197" width="14.42578125" style="602" customWidth="1"/>
    <col min="9198" max="9198" width="12" style="602" customWidth="1"/>
    <col min="9199" max="9199" width="14.7109375" style="602" customWidth="1"/>
    <col min="9200" max="9200" width="13.140625" style="602" customWidth="1"/>
    <col min="9201" max="9201" width="12.5703125" style="602" customWidth="1"/>
    <col min="9202" max="9202" width="10.28515625" style="602" customWidth="1"/>
    <col min="9203" max="9203" width="12.85546875" style="602" customWidth="1"/>
    <col min="9204" max="9204" width="10.140625" style="602" customWidth="1"/>
    <col min="9205" max="9206" width="13.85546875" style="602" customWidth="1"/>
    <col min="9207" max="9207" width="12.42578125" style="602" customWidth="1"/>
    <col min="9208" max="9208" width="11" style="602" customWidth="1"/>
    <col min="9209" max="9209" width="12.85546875" style="602" customWidth="1"/>
    <col min="9210" max="9210" width="9.7109375" style="602" customWidth="1"/>
    <col min="9211" max="9211" width="14.85546875" style="602" customWidth="1"/>
    <col min="9212" max="9212" width="14.42578125" style="602" customWidth="1"/>
    <col min="9213" max="9213" width="12.7109375" style="602" customWidth="1"/>
    <col min="9214" max="9214" width="10.7109375" style="602" customWidth="1"/>
    <col min="9215" max="9215" width="11.5703125" style="602" customWidth="1"/>
    <col min="9216" max="9216" width="10.42578125" style="602" customWidth="1"/>
    <col min="9217" max="9218" width="13.5703125" style="602" customWidth="1"/>
    <col min="9219" max="9219" width="12.7109375" style="602" customWidth="1"/>
    <col min="9220" max="9220" width="11.7109375" style="602" customWidth="1"/>
    <col min="9221" max="9221" width="12.85546875" style="602" customWidth="1"/>
    <col min="9222" max="9222" width="11.28515625" style="602" customWidth="1"/>
    <col min="9223" max="9223" width="13.85546875" style="602" customWidth="1"/>
    <col min="9224" max="9224" width="8.7109375" style="602" customWidth="1"/>
    <col min="9225" max="9225" width="12.42578125" style="602" customWidth="1"/>
    <col min="9226" max="9226" width="10" style="602" customWidth="1"/>
    <col min="9227" max="9227" width="10.140625" style="602" customWidth="1"/>
    <col min="9228" max="9228" width="10.28515625" style="602" customWidth="1"/>
    <col min="9229" max="9229" width="13.42578125" style="602" customWidth="1"/>
    <col min="9230" max="9232" width="14" style="602" customWidth="1"/>
    <col min="9233" max="9447" width="11.42578125" style="602"/>
    <col min="9448" max="9448" width="2.7109375" style="602" customWidth="1"/>
    <col min="9449" max="9449" width="12.28515625" style="602" customWidth="1"/>
    <col min="9450" max="9450" width="12.42578125" style="602" customWidth="1"/>
    <col min="9451" max="9451" width="12" style="602" customWidth="1"/>
    <col min="9452" max="9453" width="14.42578125" style="602" customWidth="1"/>
    <col min="9454" max="9454" width="12" style="602" customWidth="1"/>
    <col min="9455" max="9455" width="14.7109375" style="602" customWidth="1"/>
    <col min="9456" max="9456" width="13.140625" style="602" customWidth="1"/>
    <col min="9457" max="9457" width="12.5703125" style="602" customWidth="1"/>
    <col min="9458" max="9458" width="10.28515625" style="602" customWidth="1"/>
    <col min="9459" max="9459" width="12.85546875" style="602" customWidth="1"/>
    <col min="9460" max="9460" width="10.140625" style="602" customWidth="1"/>
    <col min="9461" max="9462" width="13.85546875" style="602" customWidth="1"/>
    <col min="9463" max="9463" width="12.42578125" style="602" customWidth="1"/>
    <col min="9464" max="9464" width="11" style="602" customWidth="1"/>
    <col min="9465" max="9465" width="12.85546875" style="602" customWidth="1"/>
    <col min="9466" max="9466" width="9.7109375" style="602" customWidth="1"/>
    <col min="9467" max="9467" width="14.85546875" style="602" customWidth="1"/>
    <col min="9468" max="9468" width="14.42578125" style="602" customWidth="1"/>
    <col min="9469" max="9469" width="12.7109375" style="602" customWidth="1"/>
    <col min="9470" max="9470" width="10.7109375" style="602" customWidth="1"/>
    <col min="9471" max="9471" width="11.5703125" style="602" customWidth="1"/>
    <col min="9472" max="9472" width="10.42578125" style="602" customWidth="1"/>
    <col min="9473" max="9474" width="13.5703125" style="602" customWidth="1"/>
    <col min="9475" max="9475" width="12.7109375" style="602" customWidth="1"/>
    <col min="9476" max="9476" width="11.7109375" style="602" customWidth="1"/>
    <col min="9477" max="9477" width="12.85546875" style="602" customWidth="1"/>
    <col min="9478" max="9478" width="11.28515625" style="602" customWidth="1"/>
    <col min="9479" max="9479" width="13.85546875" style="602" customWidth="1"/>
    <col min="9480" max="9480" width="8.7109375" style="602" customWidth="1"/>
    <col min="9481" max="9481" width="12.42578125" style="602" customWidth="1"/>
    <col min="9482" max="9482" width="10" style="602" customWidth="1"/>
    <col min="9483" max="9483" width="10.140625" style="602" customWidth="1"/>
    <col min="9484" max="9484" width="10.28515625" style="602" customWidth="1"/>
    <col min="9485" max="9485" width="13.42578125" style="602" customWidth="1"/>
    <col min="9486" max="9488" width="14" style="602" customWidth="1"/>
    <col min="9489" max="9703" width="11.42578125" style="602"/>
    <col min="9704" max="9704" width="2.7109375" style="602" customWidth="1"/>
    <col min="9705" max="9705" width="12.28515625" style="602" customWidth="1"/>
    <col min="9706" max="9706" width="12.42578125" style="602" customWidth="1"/>
    <col min="9707" max="9707" width="12" style="602" customWidth="1"/>
    <col min="9708" max="9709" width="14.42578125" style="602" customWidth="1"/>
    <col min="9710" max="9710" width="12" style="602" customWidth="1"/>
    <col min="9711" max="9711" width="14.7109375" style="602" customWidth="1"/>
    <col min="9712" max="9712" width="13.140625" style="602" customWidth="1"/>
    <col min="9713" max="9713" width="12.5703125" style="602" customWidth="1"/>
    <col min="9714" max="9714" width="10.28515625" style="602" customWidth="1"/>
    <col min="9715" max="9715" width="12.85546875" style="602" customWidth="1"/>
    <col min="9716" max="9716" width="10.140625" style="602" customWidth="1"/>
    <col min="9717" max="9718" width="13.85546875" style="602" customWidth="1"/>
    <col min="9719" max="9719" width="12.42578125" style="602" customWidth="1"/>
    <col min="9720" max="9720" width="11" style="602" customWidth="1"/>
    <col min="9721" max="9721" width="12.85546875" style="602" customWidth="1"/>
    <col min="9722" max="9722" width="9.7109375" style="602" customWidth="1"/>
    <col min="9723" max="9723" width="14.85546875" style="602" customWidth="1"/>
    <col min="9724" max="9724" width="14.42578125" style="602" customWidth="1"/>
    <col min="9725" max="9725" width="12.7109375" style="602" customWidth="1"/>
    <col min="9726" max="9726" width="10.7109375" style="602" customWidth="1"/>
    <col min="9727" max="9727" width="11.5703125" style="602" customWidth="1"/>
    <col min="9728" max="9728" width="10.42578125" style="602" customWidth="1"/>
    <col min="9729" max="9730" width="13.5703125" style="602" customWidth="1"/>
    <col min="9731" max="9731" width="12.7109375" style="602" customWidth="1"/>
    <col min="9732" max="9732" width="11.7109375" style="602" customWidth="1"/>
    <col min="9733" max="9733" width="12.85546875" style="602" customWidth="1"/>
    <col min="9734" max="9734" width="11.28515625" style="602" customWidth="1"/>
    <col min="9735" max="9735" width="13.85546875" style="602" customWidth="1"/>
    <col min="9736" max="9736" width="8.7109375" style="602" customWidth="1"/>
    <col min="9737" max="9737" width="12.42578125" style="602" customWidth="1"/>
    <col min="9738" max="9738" width="10" style="602" customWidth="1"/>
    <col min="9739" max="9739" width="10.140625" style="602" customWidth="1"/>
    <col min="9740" max="9740" width="10.28515625" style="602" customWidth="1"/>
    <col min="9741" max="9741" width="13.42578125" style="602" customWidth="1"/>
    <col min="9742" max="9744" width="14" style="602" customWidth="1"/>
    <col min="9745" max="9959" width="11.42578125" style="602"/>
    <col min="9960" max="9960" width="2.7109375" style="602" customWidth="1"/>
    <col min="9961" max="9961" width="12.28515625" style="602" customWidth="1"/>
    <col min="9962" max="9962" width="12.42578125" style="602" customWidth="1"/>
    <col min="9963" max="9963" width="12" style="602" customWidth="1"/>
    <col min="9964" max="9965" width="14.42578125" style="602" customWidth="1"/>
    <col min="9966" max="9966" width="12" style="602" customWidth="1"/>
    <col min="9967" max="9967" width="14.7109375" style="602" customWidth="1"/>
    <col min="9968" max="9968" width="13.140625" style="602" customWidth="1"/>
    <col min="9969" max="9969" width="12.5703125" style="602" customWidth="1"/>
    <col min="9970" max="9970" width="10.28515625" style="602" customWidth="1"/>
    <col min="9971" max="9971" width="12.85546875" style="602" customWidth="1"/>
    <col min="9972" max="9972" width="10.140625" style="602" customWidth="1"/>
    <col min="9973" max="9974" width="13.85546875" style="602" customWidth="1"/>
    <col min="9975" max="9975" width="12.42578125" style="602" customWidth="1"/>
    <col min="9976" max="9976" width="11" style="602" customWidth="1"/>
    <col min="9977" max="9977" width="12.85546875" style="602" customWidth="1"/>
    <col min="9978" max="9978" width="9.7109375" style="602" customWidth="1"/>
    <col min="9979" max="9979" width="14.85546875" style="602" customWidth="1"/>
    <col min="9980" max="9980" width="14.42578125" style="602" customWidth="1"/>
    <col min="9981" max="9981" width="12.7109375" style="602" customWidth="1"/>
    <col min="9982" max="9982" width="10.7109375" style="602" customWidth="1"/>
    <col min="9983" max="9983" width="11.5703125" style="602" customWidth="1"/>
    <col min="9984" max="9984" width="10.42578125" style="602" customWidth="1"/>
    <col min="9985" max="9986" width="13.5703125" style="602" customWidth="1"/>
    <col min="9987" max="9987" width="12.7109375" style="602" customWidth="1"/>
    <col min="9988" max="9988" width="11.7109375" style="602" customWidth="1"/>
    <col min="9989" max="9989" width="12.85546875" style="602" customWidth="1"/>
    <col min="9990" max="9990" width="11.28515625" style="602" customWidth="1"/>
    <col min="9991" max="9991" width="13.85546875" style="602" customWidth="1"/>
    <col min="9992" max="9992" width="8.7109375" style="602" customWidth="1"/>
    <col min="9993" max="9993" width="12.42578125" style="602" customWidth="1"/>
    <col min="9994" max="9994" width="10" style="602" customWidth="1"/>
    <col min="9995" max="9995" width="10.140625" style="602" customWidth="1"/>
    <col min="9996" max="9996" width="10.28515625" style="602" customWidth="1"/>
    <col min="9997" max="9997" width="13.42578125" style="602" customWidth="1"/>
    <col min="9998" max="10000" width="14" style="602" customWidth="1"/>
    <col min="10001" max="10215" width="11.42578125" style="602"/>
    <col min="10216" max="10216" width="2.7109375" style="602" customWidth="1"/>
    <col min="10217" max="10217" width="12.28515625" style="602" customWidth="1"/>
    <col min="10218" max="10218" width="12.42578125" style="602" customWidth="1"/>
    <col min="10219" max="10219" width="12" style="602" customWidth="1"/>
    <col min="10220" max="10221" width="14.42578125" style="602" customWidth="1"/>
    <col min="10222" max="10222" width="12" style="602" customWidth="1"/>
    <col min="10223" max="10223" width="14.7109375" style="602" customWidth="1"/>
    <col min="10224" max="10224" width="13.140625" style="602" customWidth="1"/>
    <col min="10225" max="10225" width="12.5703125" style="602" customWidth="1"/>
    <col min="10226" max="10226" width="10.28515625" style="602" customWidth="1"/>
    <col min="10227" max="10227" width="12.85546875" style="602" customWidth="1"/>
    <col min="10228" max="10228" width="10.140625" style="602" customWidth="1"/>
    <col min="10229" max="10230" width="13.85546875" style="602" customWidth="1"/>
    <col min="10231" max="10231" width="12.42578125" style="602" customWidth="1"/>
    <col min="10232" max="10232" width="11" style="602" customWidth="1"/>
    <col min="10233" max="10233" width="12.85546875" style="602" customWidth="1"/>
    <col min="10234" max="10234" width="9.7109375" style="602" customWidth="1"/>
    <col min="10235" max="10235" width="14.85546875" style="602" customWidth="1"/>
    <col min="10236" max="10236" width="14.42578125" style="602" customWidth="1"/>
    <col min="10237" max="10237" width="12.7109375" style="602" customWidth="1"/>
    <col min="10238" max="10238" width="10.7109375" style="602" customWidth="1"/>
    <col min="10239" max="10239" width="11.5703125" style="602" customWidth="1"/>
    <col min="10240" max="10240" width="10.42578125" style="602" customWidth="1"/>
    <col min="10241" max="10242" width="13.5703125" style="602" customWidth="1"/>
    <col min="10243" max="10243" width="12.7109375" style="602" customWidth="1"/>
    <col min="10244" max="10244" width="11.7109375" style="602" customWidth="1"/>
    <col min="10245" max="10245" width="12.85546875" style="602" customWidth="1"/>
    <col min="10246" max="10246" width="11.28515625" style="602" customWidth="1"/>
    <col min="10247" max="10247" width="13.85546875" style="602" customWidth="1"/>
    <col min="10248" max="10248" width="8.7109375" style="602" customWidth="1"/>
    <col min="10249" max="10249" width="12.42578125" style="602" customWidth="1"/>
    <col min="10250" max="10250" width="10" style="602" customWidth="1"/>
    <col min="10251" max="10251" width="10.140625" style="602" customWidth="1"/>
    <col min="10252" max="10252" width="10.28515625" style="602" customWidth="1"/>
    <col min="10253" max="10253" width="13.42578125" style="602" customWidth="1"/>
    <col min="10254" max="10256" width="14" style="602" customWidth="1"/>
    <col min="10257" max="10471" width="11.42578125" style="602"/>
    <col min="10472" max="10472" width="2.7109375" style="602" customWidth="1"/>
    <col min="10473" max="10473" width="12.28515625" style="602" customWidth="1"/>
    <col min="10474" max="10474" width="12.42578125" style="602" customWidth="1"/>
    <col min="10475" max="10475" width="12" style="602" customWidth="1"/>
    <col min="10476" max="10477" width="14.42578125" style="602" customWidth="1"/>
    <col min="10478" max="10478" width="12" style="602" customWidth="1"/>
    <col min="10479" max="10479" width="14.7109375" style="602" customWidth="1"/>
    <col min="10480" max="10480" width="13.140625" style="602" customWidth="1"/>
    <col min="10481" max="10481" width="12.5703125" style="602" customWidth="1"/>
    <col min="10482" max="10482" width="10.28515625" style="602" customWidth="1"/>
    <col min="10483" max="10483" width="12.85546875" style="602" customWidth="1"/>
    <col min="10484" max="10484" width="10.140625" style="602" customWidth="1"/>
    <col min="10485" max="10486" width="13.85546875" style="602" customWidth="1"/>
    <col min="10487" max="10487" width="12.42578125" style="602" customWidth="1"/>
    <col min="10488" max="10488" width="11" style="602" customWidth="1"/>
    <col min="10489" max="10489" width="12.85546875" style="602" customWidth="1"/>
    <col min="10490" max="10490" width="9.7109375" style="602" customWidth="1"/>
    <col min="10491" max="10491" width="14.85546875" style="602" customWidth="1"/>
    <col min="10492" max="10492" width="14.42578125" style="602" customWidth="1"/>
    <col min="10493" max="10493" width="12.7109375" style="602" customWidth="1"/>
    <col min="10494" max="10494" width="10.7109375" style="602" customWidth="1"/>
    <col min="10495" max="10495" width="11.5703125" style="602" customWidth="1"/>
    <col min="10496" max="10496" width="10.42578125" style="602" customWidth="1"/>
    <col min="10497" max="10498" width="13.5703125" style="602" customWidth="1"/>
    <col min="10499" max="10499" width="12.7109375" style="602" customWidth="1"/>
    <col min="10500" max="10500" width="11.7109375" style="602" customWidth="1"/>
    <col min="10501" max="10501" width="12.85546875" style="602" customWidth="1"/>
    <col min="10502" max="10502" width="11.28515625" style="602" customWidth="1"/>
    <col min="10503" max="10503" width="13.85546875" style="602" customWidth="1"/>
    <col min="10504" max="10504" width="8.7109375" style="602" customWidth="1"/>
    <col min="10505" max="10505" width="12.42578125" style="602" customWidth="1"/>
    <col min="10506" max="10506" width="10" style="602" customWidth="1"/>
    <col min="10507" max="10507" width="10.140625" style="602" customWidth="1"/>
    <col min="10508" max="10508" width="10.28515625" style="602" customWidth="1"/>
    <col min="10509" max="10509" width="13.42578125" style="602" customWidth="1"/>
    <col min="10510" max="10512" width="14" style="602" customWidth="1"/>
    <col min="10513" max="10727" width="11.42578125" style="602"/>
    <col min="10728" max="10728" width="2.7109375" style="602" customWidth="1"/>
    <col min="10729" max="10729" width="12.28515625" style="602" customWidth="1"/>
    <col min="10730" max="10730" width="12.42578125" style="602" customWidth="1"/>
    <col min="10731" max="10731" width="12" style="602" customWidth="1"/>
    <col min="10732" max="10733" width="14.42578125" style="602" customWidth="1"/>
    <col min="10734" max="10734" width="12" style="602" customWidth="1"/>
    <col min="10735" max="10735" width="14.7109375" style="602" customWidth="1"/>
    <col min="10736" max="10736" width="13.140625" style="602" customWidth="1"/>
    <col min="10737" max="10737" width="12.5703125" style="602" customWidth="1"/>
    <col min="10738" max="10738" width="10.28515625" style="602" customWidth="1"/>
    <col min="10739" max="10739" width="12.85546875" style="602" customWidth="1"/>
    <col min="10740" max="10740" width="10.140625" style="602" customWidth="1"/>
    <col min="10741" max="10742" width="13.85546875" style="602" customWidth="1"/>
    <col min="10743" max="10743" width="12.42578125" style="602" customWidth="1"/>
    <col min="10744" max="10744" width="11" style="602" customWidth="1"/>
    <col min="10745" max="10745" width="12.85546875" style="602" customWidth="1"/>
    <col min="10746" max="10746" width="9.7109375" style="602" customWidth="1"/>
    <col min="10747" max="10747" width="14.85546875" style="602" customWidth="1"/>
    <col min="10748" max="10748" width="14.42578125" style="602" customWidth="1"/>
    <col min="10749" max="10749" width="12.7109375" style="602" customWidth="1"/>
    <col min="10750" max="10750" width="10.7109375" style="602" customWidth="1"/>
    <col min="10751" max="10751" width="11.5703125" style="602" customWidth="1"/>
    <col min="10752" max="10752" width="10.42578125" style="602" customWidth="1"/>
    <col min="10753" max="10754" width="13.5703125" style="602" customWidth="1"/>
    <col min="10755" max="10755" width="12.7109375" style="602" customWidth="1"/>
    <col min="10756" max="10756" width="11.7109375" style="602" customWidth="1"/>
    <col min="10757" max="10757" width="12.85546875" style="602" customWidth="1"/>
    <col min="10758" max="10758" width="11.28515625" style="602" customWidth="1"/>
    <col min="10759" max="10759" width="13.85546875" style="602" customWidth="1"/>
    <col min="10760" max="10760" width="8.7109375" style="602" customWidth="1"/>
    <col min="10761" max="10761" width="12.42578125" style="602" customWidth="1"/>
    <col min="10762" max="10762" width="10" style="602" customWidth="1"/>
    <col min="10763" max="10763" width="10.140625" style="602" customWidth="1"/>
    <col min="10764" max="10764" width="10.28515625" style="602" customWidth="1"/>
    <col min="10765" max="10765" width="13.42578125" style="602" customWidth="1"/>
    <col min="10766" max="10768" width="14" style="602" customWidth="1"/>
    <col min="10769" max="10983" width="11.42578125" style="602"/>
    <col min="10984" max="10984" width="2.7109375" style="602" customWidth="1"/>
    <col min="10985" max="10985" width="12.28515625" style="602" customWidth="1"/>
    <col min="10986" max="10986" width="12.42578125" style="602" customWidth="1"/>
    <col min="10987" max="10987" width="12" style="602" customWidth="1"/>
    <col min="10988" max="10989" width="14.42578125" style="602" customWidth="1"/>
    <col min="10990" max="10990" width="12" style="602" customWidth="1"/>
    <col min="10991" max="10991" width="14.7109375" style="602" customWidth="1"/>
    <col min="10992" max="10992" width="13.140625" style="602" customWidth="1"/>
    <col min="10993" max="10993" width="12.5703125" style="602" customWidth="1"/>
    <col min="10994" max="10994" width="10.28515625" style="602" customWidth="1"/>
    <col min="10995" max="10995" width="12.85546875" style="602" customWidth="1"/>
    <col min="10996" max="10996" width="10.140625" style="602" customWidth="1"/>
    <col min="10997" max="10998" width="13.85546875" style="602" customWidth="1"/>
    <col min="10999" max="10999" width="12.42578125" style="602" customWidth="1"/>
    <col min="11000" max="11000" width="11" style="602" customWidth="1"/>
    <col min="11001" max="11001" width="12.85546875" style="602" customWidth="1"/>
    <col min="11002" max="11002" width="9.7109375" style="602" customWidth="1"/>
    <col min="11003" max="11003" width="14.85546875" style="602" customWidth="1"/>
    <col min="11004" max="11004" width="14.42578125" style="602" customWidth="1"/>
    <col min="11005" max="11005" width="12.7109375" style="602" customWidth="1"/>
    <col min="11006" max="11006" width="10.7109375" style="602" customWidth="1"/>
    <col min="11007" max="11007" width="11.5703125" style="602" customWidth="1"/>
    <col min="11008" max="11008" width="10.42578125" style="602" customWidth="1"/>
    <col min="11009" max="11010" width="13.5703125" style="602" customWidth="1"/>
    <col min="11011" max="11011" width="12.7109375" style="602" customWidth="1"/>
    <col min="11012" max="11012" width="11.7109375" style="602" customWidth="1"/>
    <col min="11013" max="11013" width="12.85546875" style="602" customWidth="1"/>
    <col min="11014" max="11014" width="11.28515625" style="602" customWidth="1"/>
    <col min="11015" max="11015" width="13.85546875" style="602" customWidth="1"/>
    <col min="11016" max="11016" width="8.7109375" style="602" customWidth="1"/>
    <col min="11017" max="11017" width="12.42578125" style="602" customWidth="1"/>
    <col min="11018" max="11018" width="10" style="602" customWidth="1"/>
    <col min="11019" max="11019" width="10.140625" style="602" customWidth="1"/>
    <col min="11020" max="11020" width="10.28515625" style="602" customWidth="1"/>
    <col min="11021" max="11021" width="13.42578125" style="602" customWidth="1"/>
    <col min="11022" max="11024" width="14" style="602" customWidth="1"/>
    <col min="11025" max="11239" width="11.42578125" style="602"/>
    <col min="11240" max="11240" width="2.7109375" style="602" customWidth="1"/>
    <col min="11241" max="11241" width="12.28515625" style="602" customWidth="1"/>
    <col min="11242" max="11242" width="12.42578125" style="602" customWidth="1"/>
    <col min="11243" max="11243" width="12" style="602" customWidth="1"/>
    <col min="11244" max="11245" width="14.42578125" style="602" customWidth="1"/>
    <col min="11246" max="11246" width="12" style="602" customWidth="1"/>
    <col min="11247" max="11247" width="14.7109375" style="602" customWidth="1"/>
    <col min="11248" max="11248" width="13.140625" style="602" customWidth="1"/>
    <col min="11249" max="11249" width="12.5703125" style="602" customWidth="1"/>
    <col min="11250" max="11250" width="10.28515625" style="602" customWidth="1"/>
    <col min="11251" max="11251" width="12.85546875" style="602" customWidth="1"/>
    <col min="11252" max="11252" width="10.140625" style="602" customWidth="1"/>
    <col min="11253" max="11254" width="13.85546875" style="602" customWidth="1"/>
    <col min="11255" max="11255" width="12.42578125" style="602" customWidth="1"/>
    <col min="11256" max="11256" width="11" style="602" customWidth="1"/>
    <col min="11257" max="11257" width="12.85546875" style="602" customWidth="1"/>
    <col min="11258" max="11258" width="9.7109375" style="602" customWidth="1"/>
    <col min="11259" max="11259" width="14.85546875" style="602" customWidth="1"/>
    <col min="11260" max="11260" width="14.42578125" style="602" customWidth="1"/>
    <col min="11261" max="11261" width="12.7109375" style="602" customWidth="1"/>
    <col min="11262" max="11262" width="10.7109375" style="602" customWidth="1"/>
    <col min="11263" max="11263" width="11.5703125" style="602" customWidth="1"/>
    <col min="11264" max="11264" width="10.42578125" style="602" customWidth="1"/>
    <col min="11265" max="11266" width="13.5703125" style="602" customWidth="1"/>
    <col min="11267" max="11267" width="12.7109375" style="602" customWidth="1"/>
    <col min="11268" max="11268" width="11.7109375" style="602" customWidth="1"/>
    <col min="11269" max="11269" width="12.85546875" style="602" customWidth="1"/>
    <col min="11270" max="11270" width="11.28515625" style="602" customWidth="1"/>
    <col min="11271" max="11271" width="13.85546875" style="602" customWidth="1"/>
    <col min="11272" max="11272" width="8.7109375" style="602" customWidth="1"/>
    <col min="11273" max="11273" width="12.42578125" style="602" customWidth="1"/>
    <col min="11274" max="11274" width="10" style="602" customWidth="1"/>
    <col min="11275" max="11275" width="10.140625" style="602" customWidth="1"/>
    <col min="11276" max="11276" width="10.28515625" style="602" customWidth="1"/>
    <col min="11277" max="11277" width="13.42578125" style="602" customWidth="1"/>
    <col min="11278" max="11280" width="14" style="602" customWidth="1"/>
    <col min="11281" max="11495" width="11.42578125" style="602"/>
    <col min="11496" max="11496" width="2.7109375" style="602" customWidth="1"/>
    <col min="11497" max="11497" width="12.28515625" style="602" customWidth="1"/>
    <col min="11498" max="11498" width="12.42578125" style="602" customWidth="1"/>
    <col min="11499" max="11499" width="12" style="602" customWidth="1"/>
    <col min="11500" max="11501" width="14.42578125" style="602" customWidth="1"/>
    <col min="11502" max="11502" width="12" style="602" customWidth="1"/>
    <col min="11503" max="11503" width="14.7109375" style="602" customWidth="1"/>
    <col min="11504" max="11504" width="13.140625" style="602" customWidth="1"/>
    <col min="11505" max="11505" width="12.5703125" style="602" customWidth="1"/>
    <col min="11506" max="11506" width="10.28515625" style="602" customWidth="1"/>
    <col min="11507" max="11507" width="12.85546875" style="602" customWidth="1"/>
    <col min="11508" max="11508" width="10.140625" style="602" customWidth="1"/>
    <col min="11509" max="11510" width="13.85546875" style="602" customWidth="1"/>
    <col min="11511" max="11511" width="12.42578125" style="602" customWidth="1"/>
    <col min="11512" max="11512" width="11" style="602" customWidth="1"/>
    <col min="11513" max="11513" width="12.85546875" style="602" customWidth="1"/>
    <col min="11514" max="11514" width="9.7109375" style="602" customWidth="1"/>
    <col min="11515" max="11515" width="14.85546875" style="602" customWidth="1"/>
    <col min="11516" max="11516" width="14.42578125" style="602" customWidth="1"/>
    <col min="11517" max="11517" width="12.7109375" style="602" customWidth="1"/>
    <col min="11518" max="11518" width="10.7109375" style="602" customWidth="1"/>
    <col min="11519" max="11519" width="11.5703125" style="602" customWidth="1"/>
    <col min="11520" max="11520" width="10.42578125" style="602" customWidth="1"/>
    <col min="11521" max="11522" width="13.5703125" style="602" customWidth="1"/>
    <col min="11523" max="11523" width="12.7109375" style="602" customWidth="1"/>
    <col min="11524" max="11524" width="11.7109375" style="602" customWidth="1"/>
    <col min="11525" max="11525" width="12.85546875" style="602" customWidth="1"/>
    <col min="11526" max="11526" width="11.28515625" style="602" customWidth="1"/>
    <col min="11527" max="11527" width="13.85546875" style="602" customWidth="1"/>
    <col min="11528" max="11528" width="8.7109375" style="602" customWidth="1"/>
    <col min="11529" max="11529" width="12.42578125" style="602" customWidth="1"/>
    <col min="11530" max="11530" width="10" style="602" customWidth="1"/>
    <col min="11531" max="11531" width="10.140625" style="602" customWidth="1"/>
    <col min="11532" max="11532" width="10.28515625" style="602" customWidth="1"/>
    <col min="11533" max="11533" width="13.42578125" style="602" customWidth="1"/>
    <col min="11534" max="11536" width="14" style="602" customWidth="1"/>
    <col min="11537" max="11751" width="11.42578125" style="602"/>
    <col min="11752" max="11752" width="2.7109375" style="602" customWidth="1"/>
    <col min="11753" max="11753" width="12.28515625" style="602" customWidth="1"/>
    <col min="11754" max="11754" width="12.42578125" style="602" customWidth="1"/>
    <col min="11755" max="11755" width="12" style="602" customWidth="1"/>
    <col min="11756" max="11757" width="14.42578125" style="602" customWidth="1"/>
    <col min="11758" max="11758" width="12" style="602" customWidth="1"/>
    <col min="11759" max="11759" width="14.7109375" style="602" customWidth="1"/>
    <col min="11760" max="11760" width="13.140625" style="602" customWidth="1"/>
    <col min="11761" max="11761" width="12.5703125" style="602" customWidth="1"/>
    <col min="11762" max="11762" width="10.28515625" style="602" customWidth="1"/>
    <col min="11763" max="11763" width="12.85546875" style="602" customWidth="1"/>
    <col min="11764" max="11764" width="10.140625" style="602" customWidth="1"/>
    <col min="11765" max="11766" width="13.85546875" style="602" customWidth="1"/>
    <col min="11767" max="11767" width="12.42578125" style="602" customWidth="1"/>
    <col min="11768" max="11768" width="11" style="602" customWidth="1"/>
    <col min="11769" max="11769" width="12.85546875" style="602" customWidth="1"/>
    <col min="11770" max="11770" width="9.7109375" style="602" customWidth="1"/>
    <col min="11771" max="11771" width="14.85546875" style="602" customWidth="1"/>
    <col min="11772" max="11772" width="14.42578125" style="602" customWidth="1"/>
    <col min="11773" max="11773" width="12.7109375" style="602" customWidth="1"/>
    <col min="11774" max="11774" width="10.7109375" style="602" customWidth="1"/>
    <col min="11775" max="11775" width="11.5703125" style="602" customWidth="1"/>
    <col min="11776" max="11776" width="10.42578125" style="602" customWidth="1"/>
    <col min="11777" max="11778" width="13.5703125" style="602" customWidth="1"/>
    <col min="11779" max="11779" width="12.7109375" style="602" customWidth="1"/>
    <col min="11780" max="11780" width="11.7109375" style="602" customWidth="1"/>
    <col min="11781" max="11781" width="12.85546875" style="602" customWidth="1"/>
    <col min="11782" max="11782" width="11.28515625" style="602" customWidth="1"/>
    <col min="11783" max="11783" width="13.85546875" style="602" customWidth="1"/>
    <col min="11784" max="11784" width="8.7109375" style="602" customWidth="1"/>
    <col min="11785" max="11785" width="12.42578125" style="602" customWidth="1"/>
    <col min="11786" max="11786" width="10" style="602" customWidth="1"/>
    <col min="11787" max="11787" width="10.140625" style="602" customWidth="1"/>
    <col min="11788" max="11788" width="10.28515625" style="602" customWidth="1"/>
    <col min="11789" max="11789" width="13.42578125" style="602" customWidth="1"/>
    <col min="11790" max="11792" width="14" style="602" customWidth="1"/>
    <col min="11793" max="12007" width="11.42578125" style="602"/>
    <col min="12008" max="12008" width="2.7109375" style="602" customWidth="1"/>
    <col min="12009" max="12009" width="12.28515625" style="602" customWidth="1"/>
    <col min="12010" max="12010" width="12.42578125" style="602" customWidth="1"/>
    <col min="12011" max="12011" width="12" style="602" customWidth="1"/>
    <col min="12012" max="12013" width="14.42578125" style="602" customWidth="1"/>
    <col min="12014" max="12014" width="12" style="602" customWidth="1"/>
    <col min="12015" max="12015" width="14.7109375" style="602" customWidth="1"/>
    <col min="12016" max="12016" width="13.140625" style="602" customWidth="1"/>
    <col min="12017" max="12017" width="12.5703125" style="602" customWidth="1"/>
    <col min="12018" max="12018" width="10.28515625" style="602" customWidth="1"/>
    <col min="12019" max="12019" width="12.85546875" style="602" customWidth="1"/>
    <col min="12020" max="12020" width="10.140625" style="602" customWidth="1"/>
    <col min="12021" max="12022" width="13.85546875" style="602" customWidth="1"/>
    <col min="12023" max="12023" width="12.42578125" style="602" customWidth="1"/>
    <col min="12024" max="12024" width="11" style="602" customWidth="1"/>
    <col min="12025" max="12025" width="12.85546875" style="602" customWidth="1"/>
    <col min="12026" max="12026" width="9.7109375" style="602" customWidth="1"/>
    <col min="12027" max="12027" width="14.85546875" style="602" customWidth="1"/>
    <col min="12028" max="12028" width="14.42578125" style="602" customWidth="1"/>
    <col min="12029" max="12029" width="12.7109375" style="602" customWidth="1"/>
    <col min="12030" max="12030" width="10.7109375" style="602" customWidth="1"/>
    <col min="12031" max="12031" width="11.5703125" style="602" customWidth="1"/>
    <col min="12032" max="12032" width="10.42578125" style="602" customWidth="1"/>
    <col min="12033" max="12034" width="13.5703125" style="602" customWidth="1"/>
    <col min="12035" max="12035" width="12.7109375" style="602" customWidth="1"/>
    <col min="12036" max="12036" width="11.7109375" style="602" customWidth="1"/>
    <col min="12037" max="12037" width="12.85546875" style="602" customWidth="1"/>
    <col min="12038" max="12038" width="11.28515625" style="602" customWidth="1"/>
    <col min="12039" max="12039" width="13.85546875" style="602" customWidth="1"/>
    <col min="12040" max="12040" width="8.7109375" style="602" customWidth="1"/>
    <col min="12041" max="12041" width="12.42578125" style="602" customWidth="1"/>
    <col min="12042" max="12042" width="10" style="602" customWidth="1"/>
    <col min="12043" max="12043" width="10.140625" style="602" customWidth="1"/>
    <col min="12044" max="12044" width="10.28515625" style="602" customWidth="1"/>
    <col min="12045" max="12045" width="13.42578125" style="602" customWidth="1"/>
    <col min="12046" max="12048" width="14" style="602" customWidth="1"/>
    <col min="12049" max="12263" width="11.42578125" style="602"/>
    <col min="12264" max="12264" width="2.7109375" style="602" customWidth="1"/>
    <col min="12265" max="12265" width="12.28515625" style="602" customWidth="1"/>
    <col min="12266" max="12266" width="12.42578125" style="602" customWidth="1"/>
    <col min="12267" max="12267" width="12" style="602" customWidth="1"/>
    <col min="12268" max="12269" width="14.42578125" style="602" customWidth="1"/>
    <col min="12270" max="12270" width="12" style="602" customWidth="1"/>
    <col min="12271" max="12271" width="14.7109375" style="602" customWidth="1"/>
    <col min="12272" max="12272" width="13.140625" style="602" customWidth="1"/>
    <col min="12273" max="12273" width="12.5703125" style="602" customWidth="1"/>
    <col min="12274" max="12274" width="10.28515625" style="602" customWidth="1"/>
    <col min="12275" max="12275" width="12.85546875" style="602" customWidth="1"/>
    <col min="12276" max="12276" width="10.140625" style="602" customWidth="1"/>
    <col min="12277" max="12278" width="13.85546875" style="602" customWidth="1"/>
    <col min="12279" max="12279" width="12.42578125" style="602" customWidth="1"/>
    <col min="12280" max="12280" width="11" style="602" customWidth="1"/>
    <col min="12281" max="12281" width="12.85546875" style="602" customWidth="1"/>
    <col min="12282" max="12282" width="9.7109375" style="602" customWidth="1"/>
    <col min="12283" max="12283" width="14.85546875" style="602" customWidth="1"/>
    <col min="12284" max="12284" width="14.42578125" style="602" customWidth="1"/>
    <col min="12285" max="12285" width="12.7109375" style="602" customWidth="1"/>
    <col min="12286" max="12286" width="10.7109375" style="602" customWidth="1"/>
    <col min="12287" max="12287" width="11.5703125" style="602" customWidth="1"/>
    <col min="12288" max="12288" width="10.42578125" style="602" customWidth="1"/>
    <col min="12289" max="12290" width="13.5703125" style="602" customWidth="1"/>
    <col min="12291" max="12291" width="12.7109375" style="602" customWidth="1"/>
    <col min="12292" max="12292" width="11.7109375" style="602" customWidth="1"/>
    <col min="12293" max="12293" width="12.85546875" style="602" customWidth="1"/>
    <col min="12294" max="12294" width="11.28515625" style="602" customWidth="1"/>
    <col min="12295" max="12295" width="13.85546875" style="602" customWidth="1"/>
    <col min="12296" max="12296" width="8.7109375" style="602" customWidth="1"/>
    <col min="12297" max="12297" width="12.42578125" style="602" customWidth="1"/>
    <col min="12298" max="12298" width="10" style="602" customWidth="1"/>
    <col min="12299" max="12299" width="10.140625" style="602" customWidth="1"/>
    <col min="12300" max="12300" width="10.28515625" style="602" customWidth="1"/>
    <col min="12301" max="12301" width="13.42578125" style="602" customWidth="1"/>
    <col min="12302" max="12304" width="14" style="602" customWidth="1"/>
    <col min="12305" max="12519" width="11.42578125" style="602"/>
    <col min="12520" max="12520" width="2.7109375" style="602" customWidth="1"/>
    <col min="12521" max="12521" width="12.28515625" style="602" customWidth="1"/>
    <col min="12522" max="12522" width="12.42578125" style="602" customWidth="1"/>
    <col min="12523" max="12523" width="12" style="602" customWidth="1"/>
    <col min="12524" max="12525" width="14.42578125" style="602" customWidth="1"/>
    <col min="12526" max="12526" width="12" style="602" customWidth="1"/>
    <col min="12527" max="12527" width="14.7109375" style="602" customWidth="1"/>
    <col min="12528" max="12528" width="13.140625" style="602" customWidth="1"/>
    <col min="12529" max="12529" width="12.5703125" style="602" customWidth="1"/>
    <col min="12530" max="12530" width="10.28515625" style="602" customWidth="1"/>
    <col min="12531" max="12531" width="12.85546875" style="602" customWidth="1"/>
    <col min="12532" max="12532" width="10.140625" style="602" customWidth="1"/>
    <col min="12533" max="12534" width="13.85546875" style="602" customWidth="1"/>
    <col min="12535" max="12535" width="12.42578125" style="602" customWidth="1"/>
    <col min="12536" max="12536" width="11" style="602" customWidth="1"/>
    <col min="12537" max="12537" width="12.85546875" style="602" customWidth="1"/>
    <col min="12538" max="12538" width="9.7109375" style="602" customWidth="1"/>
    <col min="12539" max="12539" width="14.85546875" style="602" customWidth="1"/>
    <col min="12540" max="12540" width="14.42578125" style="602" customWidth="1"/>
    <col min="12541" max="12541" width="12.7109375" style="602" customWidth="1"/>
    <col min="12542" max="12542" width="10.7109375" style="602" customWidth="1"/>
    <col min="12543" max="12543" width="11.5703125" style="602" customWidth="1"/>
    <col min="12544" max="12544" width="10.42578125" style="602" customWidth="1"/>
    <col min="12545" max="12546" width="13.5703125" style="602" customWidth="1"/>
    <col min="12547" max="12547" width="12.7109375" style="602" customWidth="1"/>
    <col min="12548" max="12548" width="11.7109375" style="602" customWidth="1"/>
    <col min="12549" max="12549" width="12.85546875" style="602" customWidth="1"/>
    <col min="12550" max="12550" width="11.28515625" style="602" customWidth="1"/>
    <col min="12551" max="12551" width="13.85546875" style="602" customWidth="1"/>
    <col min="12552" max="12552" width="8.7109375" style="602" customWidth="1"/>
    <col min="12553" max="12553" width="12.42578125" style="602" customWidth="1"/>
    <col min="12554" max="12554" width="10" style="602" customWidth="1"/>
    <col min="12555" max="12555" width="10.140625" style="602" customWidth="1"/>
    <col min="12556" max="12556" width="10.28515625" style="602" customWidth="1"/>
    <col min="12557" max="12557" width="13.42578125" style="602" customWidth="1"/>
    <col min="12558" max="12560" width="14" style="602" customWidth="1"/>
    <col min="12561" max="12775" width="11.42578125" style="602"/>
    <col min="12776" max="12776" width="2.7109375" style="602" customWidth="1"/>
    <col min="12777" max="12777" width="12.28515625" style="602" customWidth="1"/>
    <col min="12778" max="12778" width="12.42578125" style="602" customWidth="1"/>
    <col min="12779" max="12779" width="12" style="602" customWidth="1"/>
    <col min="12780" max="12781" width="14.42578125" style="602" customWidth="1"/>
    <col min="12782" max="12782" width="12" style="602" customWidth="1"/>
    <col min="12783" max="12783" width="14.7109375" style="602" customWidth="1"/>
    <col min="12784" max="12784" width="13.140625" style="602" customWidth="1"/>
    <col min="12785" max="12785" width="12.5703125" style="602" customWidth="1"/>
    <col min="12786" max="12786" width="10.28515625" style="602" customWidth="1"/>
    <col min="12787" max="12787" width="12.85546875" style="602" customWidth="1"/>
    <col min="12788" max="12788" width="10.140625" style="602" customWidth="1"/>
    <col min="12789" max="12790" width="13.85546875" style="602" customWidth="1"/>
    <col min="12791" max="12791" width="12.42578125" style="602" customWidth="1"/>
    <col min="12792" max="12792" width="11" style="602" customWidth="1"/>
    <col min="12793" max="12793" width="12.85546875" style="602" customWidth="1"/>
    <col min="12794" max="12794" width="9.7109375" style="602" customWidth="1"/>
    <col min="12795" max="12795" width="14.85546875" style="602" customWidth="1"/>
    <col min="12796" max="12796" width="14.42578125" style="602" customWidth="1"/>
    <col min="12797" max="12797" width="12.7109375" style="602" customWidth="1"/>
    <col min="12798" max="12798" width="10.7109375" style="602" customWidth="1"/>
    <col min="12799" max="12799" width="11.5703125" style="602" customWidth="1"/>
    <col min="12800" max="12800" width="10.42578125" style="602" customWidth="1"/>
    <col min="12801" max="12802" width="13.5703125" style="602" customWidth="1"/>
    <col min="12803" max="12803" width="12.7109375" style="602" customWidth="1"/>
    <col min="12804" max="12804" width="11.7109375" style="602" customWidth="1"/>
    <col min="12805" max="12805" width="12.85546875" style="602" customWidth="1"/>
    <col min="12806" max="12806" width="11.28515625" style="602" customWidth="1"/>
    <col min="12807" max="12807" width="13.85546875" style="602" customWidth="1"/>
    <col min="12808" max="12808" width="8.7109375" style="602" customWidth="1"/>
    <col min="12809" max="12809" width="12.42578125" style="602" customWidth="1"/>
    <col min="12810" max="12810" width="10" style="602" customWidth="1"/>
    <col min="12811" max="12811" width="10.140625" style="602" customWidth="1"/>
    <col min="12812" max="12812" width="10.28515625" style="602" customWidth="1"/>
    <col min="12813" max="12813" width="13.42578125" style="602" customWidth="1"/>
    <col min="12814" max="12816" width="14" style="602" customWidth="1"/>
    <col min="12817" max="13031" width="11.42578125" style="602"/>
    <col min="13032" max="13032" width="2.7109375" style="602" customWidth="1"/>
    <col min="13033" max="13033" width="12.28515625" style="602" customWidth="1"/>
    <col min="13034" max="13034" width="12.42578125" style="602" customWidth="1"/>
    <col min="13035" max="13035" width="12" style="602" customWidth="1"/>
    <col min="13036" max="13037" width="14.42578125" style="602" customWidth="1"/>
    <col min="13038" max="13038" width="12" style="602" customWidth="1"/>
    <col min="13039" max="13039" width="14.7109375" style="602" customWidth="1"/>
    <col min="13040" max="13040" width="13.140625" style="602" customWidth="1"/>
    <col min="13041" max="13041" width="12.5703125" style="602" customWidth="1"/>
    <col min="13042" max="13042" width="10.28515625" style="602" customWidth="1"/>
    <col min="13043" max="13043" width="12.85546875" style="602" customWidth="1"/>
    <col min="13044" max="13044" width="10.140625" style="602" customWidth="1"/>
    <col min="13045" max="13046" width="13.85546875" style="602" customWidth="1"/>
    <col min="13047" max="13047" width="12.42578125" style="602" customWidth="1"/>
    <col min="13048" max="13048" width="11" style="602" customWidth="1"/>
    <col min="13049" max="13049" width="12.85546875" style="602" customWidth="1"/>
    <col min="13050" max="13050" width="9.7109375" style="602" customWidth="1"/>
    <col min="13051" max="13051" width="14.85546875" style="602" customWidth="1"/>
    <col min="13052" max="13052" width="14.42578125" style="602" customWidth="1"/>
    <col min="13053" max="13053" width="12.7109375" style="602" customWidth="1"/>
    <col min="13054" max="13054" width="10.7109375" style="602" customWidth="1"/>
    <col min="13055" max="13055" width="11.5703125" style="602" customWidth="1"/>
    <col min="13056" max="13056" width="10.42578125" style="602" customWidth="1"/>
    <col min="13057" max="13058" width="13.5703125" style="602" customWidth="1"/>
    <col min="13059" max="13059" width="12.7109375" style="602" customWidth="1"/>
    <col min="13060" max="13060" width="11.7109375" style="602" customWidth="1"/>
    <col min="13061" max="13061" width="12.85546875" style="602" customWidth="1"/>
    <col min="13062" max="13062" width="11.28515625" style="602" customWidth="1"/>
    <col min="13063" max="13063" width="13.85546875" style="602" customWidth="1"/>
    <col min="13064" max="13064" width="8.7109375" style="602" customWidth="1"/>
    <col min="13065" max="13065" width="12.42578125" style="602" customWidth="1"/>
    <col min="13066" max="13066" width="10" style="602" customWidth="1"/>
    <col min="13067" max="13067" width="10.140625" style="602" customWidth="1"/>
    <col min="13068" max="13068" width="10.28515625" style="602" customWidth="1"/>
    <col min="13069" max="13069" width="13.42578125" style="602" customWidth="1"/>
    <col min="13070" max="13072" width="14" style="602" customWidth="1"/>
    <col min="13073" max="13287" width="11.42578125" style="602"/>
    <col min="13288" max="13288" width="2.7109375" style="602" customWidth="1"/>
    <col min="13289" max="13289" width="12.28515625" style="602" customWidth="1"/>
    <col min="13290" max="13290" width="12.42578125" style="602" customWidth="1"/>
    <col min="13291" max="13291" width="12" style="602" customWidth="1"/>
    <col min="13292" max="13293" width="14.42578125" style="602" customWidth="1"/>
    <col min="13294" max="13294" width="12" style="602" customWidth="1"/>
    <col min="13295" max="13295" width="14.7109375" style="602" customWidth="1"/>
    <col min="13296" max="13296" width="13.140625" style="602" customWidth="1"/>
    <col min="13297" max="13297" width="12.5703125" style="602" customWidth="1"/>
    <col min="13298" max="13298" width="10.28515625" style="602" customWidth="1"/>
    <col min="13299" max="13299" width="12.85546875" style="602" customWidth="1"/>
    <col min="13300" max="13300" width="10.140625" style="602" customWidth="1"/>
    <col min="13301" max="13302" width="13.85546875" style="602" customWidth="1"/>
    <col min="13303" max="13303" width="12.42578125" style="602" customWidth="1"/>
    <col min="13304" max="13304" width="11" style="602" customWidth="1"/>
    <col min="13305" max="13305" width="12.85546875" style="602" customWidth="1"/>
    <col min="13306" max="13306" width="9.7109375" style="602" customWidth="1"/>
    <col min="13307" max="13307" width="14.85546875" style="602" customWidth="1"/>
    <col min="13308" max="13308" width="14.42578125" style="602" customWidth="1"/>
    <col min="13309" max="13309" width="12.7109375" style="602" customWidth="1"/>
    <col min="13310" max="13310" width="10.7109375" style="602" customWidth="1"/>
    <col min="13311" max="13311" width="11.5703125" style="602" customWidth="1"/>
    <col min="13312" max="13312" width="10.42578125" style="602" customWidth="1"/>
    <col min="13313" max="13314" width="13.5703125" style="602" customWidth="1"/>
    <col min="13315" max="13315" width="12.7109375" style="602" customWidth="1"/>
    <col min="13316" max="13316" width="11.7109375" style="602" customWidth="1"/>
    <col min="13317" max="13317" width="12.85546875" style="602" customWidth="1"/>
    <col min="13318" max="13318" width="11.28515625" style="602" customWidth="1"/>
    <col min="13319" max="13319" width="13.85546875" style="602" customWidth="1"/>
    <col min="13320" max="13320" width="8.7109375" style="602" customWidth="1"/>
    <col min="13321" max="13321" width="12.42578125" style="602" customWidth="1"/>
    <col min="13322" max="13322" width="10" style="602" customWidth="1"/>
    <col min="13323" max="13323" width="10.140625" style="602" customWidth="1"/>
    <col min="13324" max="13324" width="10.28515625" style="602" customWidth="1"/>
    <col min="13325" max="13325" width="13.42578125" style="602" customWidth="1"/>
    <col min="13326" max="13328" width="14" style="602" customWidth="1"/>
    <col min="13329" max="13543" width="11.42578125" style="602"/>
    <col min="13544" max="13544" width="2.7109375" style="602" customWidth="1"/>
    <col min="13545" max="13545" width="12.28515625" style="602" customWidth="1"/>
    <col min="13546" max="13546" width="12.42578125" style="602" customWidth="1"/>
    <col min="13547" max="13547" width="12" style="602" customWidth="1"/>
    <col min="13548" max="13549" width="14.42578125" style="602" customWidth="1"/>
    <col min="13550" max="13550" width="12" style="602" customWidth="1"/>
    <col min="13551" max="13551" width="14.7109375" style="602" customWidth="1"/>
    <col min="13552" max="13552" width="13.140625" style="602" customWidth="1"/>
    <col min="13553" max="13553" width="12.5703125" style="602" customWidth="1"/>
    <col min="13554" max="13554" width="10.28515625" style="602" customWidth="1"/>
    <col min="13555" max="13555" width="12.85546875" style="602" customWidth="1"/>
    <col min="13556" max="13556" width="10.140625" style="602" customWidth="1"/>
    <col min="13557" max="13558" width="13.85546875" style="602" customWidth="1"/>
    <col min="13559" max="13559" width="12.42578125" style="602" customWidth="1"/>
    <col min="13560" max="13560" width="11" style="602" customWidth="1"/>
    <col min="13561" max="13561" width="12.85546875" style="602" customWidth="1"/>
    <col min="13562" max="13562" width="9.7109375" style="602" customWidth="1"/>
    <col min="13563" max="13563" width="14.85546875" style="602" customWidth="1"/>
    <col min="13564" max="13564" width="14.42578125" style="602" customWidth="1"/>
    <col min="13565" max="13565" width="12.7109375" style="602" customWidth="1"/>
    <col min="13566" max="13566" width="10.7109375" style="602" customWidth="1"/>
    <col min="13567" max="13567" width="11.5703125" style="602" customWidth="1"/>
    <col min="13568" max="13568" width="10.42578125" style="602" customWidth="1"/>
    <col min="13569" max="13570" width="13.5703125" style="602" customWidth="1"/>
    <col min="13571" max="13571" width="12.7109375" style="602" customWidth="1"/>
    <col min="13572" max="13572" width="11.7109375" style="602" customWidth="1"/>
    <col min="13573" max="13573" width="12.85546875" style="602" customWidth="1"/>
    <col min="13574" max="13574" width="11.28515625" style="602" customWidth="1"/>
    <col min="13575" max="13575" width="13.85546875" style="602" customWidth="1"/>
    <col min="13576" max="13576" width="8.7109375" style="602" customWidth="1"/>
    <col min="13577" max="13577" width="12.42578125" style="602" customWidth="1"/>
    <col min="13578" max="13578" width="10" style="602" customWidth="1"/>
    <col min="13579" max="13579" width="10.140625" style="602" customWidth="1"/>
    <col min="13580" max="13580" width="10.28515625" style="602" customWidth="1"/>
    <col min="13581" max="13581" width="13.42578125" style="602" customWidth="1"/>
    <col min="13582" max="13584" width="14" style="602" customWidth="1"/>
    <col min="13585" max="13799" width="11.42578125" style="602"/>
    <col min="13800" max="13800" width="2.7109375" style="602" customWidth="1"/>
    <col min="13801" max="13801" width="12.28515625" style="602" customWidth="1"/>
    <col min="13802" max="13802" width="12.42578125" style="602" customWidth="1"/>
    <col min="13803" max="13803" width="12" style="602" customWidth="1"/>
    <col min="13804" max="13805" width="14.42578125" style="602" customWidth="1"/>
    <col min="13806" max="13806" width="12" style="602" customWidth="1"/>
    <col min="13807" max="13807" width="14.7109375" style="602" customWidth="1"/>
    <col min="13808" max="13808" width="13.140625" style="602" customWidth="1"/>
    <col min="13809" max="13809" width="12.5703125" style="602" customWidth="1"/>
    <col min="13810" max="13810" width="10.28515625" style="602" customWidth="1"/>
    <col min="13811" max="13811" width="12.85546875" style="602" customWidth="1"/>
    <col min="13812" max="13812" width="10.140625" style="602" customWidth="1"/>
    <col min="13813" max="13814" width="13.85546875" style="602" customWidth="1"/>
    <col min="13815" max="13815" width="12.42578125" style="602" customWidth="1"/>
    <col min="13816" max="13816" width="11" style="602" customWidth="1"/>
    <col min="13817" max="13817" width="12.85546875" style="602" customWidth="1"/>
    <col min="13818" max="13818" width="9.7109375" style="602" customWidth="1"/>
    <col min="13819" max="13819" width="14.85546875" style="602" customWidth="1"/>
    <col min="13820" max="13820" width="14.42578125" style="602" customWidth="1"/>
    <col min="13821" max="13821" width="12.7109375" style="602" customWidth="1"/>
    <col min="13822" max="13822" width="10.7109375" style="602" customWidth="1"/>
    <col min="13823" max="13823" width="11.5703125" style="602" customWidth="1"/>
    <col min="13824" max="13824" width="10.42578125" style="602" customWidth="1"/>
    <col min="13825" max="13826" width="13.5703125" style="602" customWidth="1"/>
    <col min="13827" max="13827" width="12.7109375" style="602" customWidth="1"/>
    <col min="13828" max="13828" width="11.7109375" style="602" customWidth="1"/>
    <col min="13829" max="13829" width="12.85546875" style="602" customWidth="1"/>
    <col min="13830" max="13830" width="11.28515625" style="602" customWidth="1"/>
    <col min="13831" max="13831" width="13.85546875" style="602" customWidth="1"/>
    <col min="13832" max="13832" width="8.7109375" style="602" customWidth="1"/>
    <col min="13833" max="13833" width="12.42578125" style="602" customWidth="1"/>
    <col min="13834" max="13834" width="10" style="602" customWidth="1"/>
    <col min="13835" max="13835" width="10.140625" style="602" customWidth="1"/>
    <col min="13836" max="13836" width="10.28515625" style="602" customWidth="1"/>
    <col min="13837" max="13837" width="13.42578125" style="602" customWidth="1"/>
    <col min="13838" max="13840" width="14" style="602" customWidth="1"/>
    <col min="13841" max="14055" width="11.42578125" style="602"/>
    <col min="14056" max="14056" width="2.7109375" style="602" customWidth="1"/>
    <col min="14057" max="14057" width="12.28515625" style="602" customWidth="1"/>
    <col min="14058" max="14058" width="12.42578125" style="602" customWidth="1"/>
    <col min="14059" max="14059" width="12" style="602" customWidth="1"/>
    <col min="14060" max="14061" width="14.42578125" style="602" customWidth="1"/>
    <col min="14062" max="14062" width="12" style="602" customWidth="1"/>
    <col min="14063" max="14063" width="14.7109375" style="602" customWidth="1"/>
    <col min="14064" max="14064" width="13.140625" style="602" customWidth="1"/>
    <col min="14065" max="14065" width="12.5703125" style="602" customWidth="1"/>
    <col min="14066" max="14066" width="10.28515625" style="602" customWidth="1"/>
    <col min="14067" max="14067" width="12.85546875" style="602" customWidth="1"/>
    <col min="14068" max="14068" width="10.140625" style="602" customWidth="1"/>
    <col min="14069" max="14070" width="13.85546875" style="602" customWidth="1"/>
    <col min="14071" max="14071" width="12.42578125" style="602" customWidth="1"/>
    <col min="14072" max="14072" width="11" style="602" customWidth="1"/>
    <col min="14073" max="14073" width="12.85546875" style="602" customWidth="1"/>
    <col min="14074" max="14074" width="9.7109375" style="602" customWidth="1"/>
    <col min="14075" max="14075" width="14.85546875" style="602" customWidth="1"/>
    <col min="14076" max="14076" width="14.42578125" style="602" customWidth="1"/>
    <col min="14077" max="14077" width="12.7109375" style="602" customWidth="1"/>
    <col min="14078" max="14078" width="10.7109375" style="602" customWidth="1"/>
    <col min="14079" max="14079" width="11.5703125" style="602" customWidth="1"/>
    <col min="14080" max="14080" width="10.42578125" style="602" customWidth="1"/>
    <col min="14081" max="14082" width="13.5703125" style="602" customWidth="1"/>
    <col min="14083" max="14083" width="12.7109375" style="602" customWidth="1"/>
    <col min="14084" max="14084" width="11.7109375" style="602" customWidth="1"/>
    <col min="14085" max="14085" width="12.85546875" style="602" customWidth="1"/>
    <col min="14086" max="14086" width="11.28515625" style="602" customWidth="1"/>
    <col min="14087" max="14087" width="13.85546875" style="602" customWidth="1"/>
    <col min="14088" max="14088" width="8.7109375" style="602" customWidth="1"/>
    <col min="14089" max="14089" width="12.42578125" style="602" customWidth="1"/>
    <col min="14090" max="14090" width="10" style="602" customWidth="1"/>
    <col min="14091" max="14091" width="10.140625" style="602" customWidth="1"/>
    <col min="14092" max="14092" width="10.28515625" style="602" customWidth="1"/>
    <col min="14093" max="14093" width="13.42578125" style="602" customWidth="1"/>
    <col min="14094" max="14096" width="14" style="602" customWidth="1"/>
    <col min="14097" max="14311" width="11.42578125" style="602"/>
    <col min="14312" max="14312" width="2.7109375" style="602" customWidth="1"/>
    <col min="14313" max="14313" width="12.28515625" style="602" customWidth="1"/>
    <col min="14314" max="14314" width="12.42578125" style="602" customWidth="1"/>
    <col min="14315" max="14315" width="12" style="602" customWidth="1"/>
    <col min="14316" max="14317" width="14.42578125" style="602" customWidth="1"/>
    <col min="14318" max="14318" width="12" style="602" customWidth="1"/>
    <col min="14319" max="14319" width="14.7109375" style="602" customWidth="1"/>
    <col min="14320" max="14320" width="13.140625" style="602" customWidth="1"/>
    <col min="14321" max="14321" width="12.5703125" style="602" customWidth="1"/>
    <col min="14322" max="14322" width="10.28515625" style="602" customWidth="1"/>
    <col min="14323" max="14323" width="12.85546875" style="602" customWidth="1"/>
    <col min="14324" max="14324" width="10.140625" style="602" customWidth="1"/>
    <col min="14325" max="14326" width="13.85546875" style="602" customWidth="1"/>
    <col min="14327" max="14327" width="12.42578125" style="602" customWidth="1"/>
    <col min="14328" max="14328" width="11" style="602" customWidth="1"/>
    <col min="14329" max="14329" width="12.85546875" style="602" customWidth="1"/>
    <col min="14330" max="14330" width="9.7109375" style="602" customWidth="1"/>
    <col min="14331" max="14331" width="14.85546875" style="602" customWidth="1"/>
    <col min="14332" max="14332" width="14.42578125" style="602" customWidth="1"/>
    <col min="14333" max="14333" width="12.7109375" style="602" customWidth="1"/>
    <col min="14334" max="14334" width="10.7109375" style="602" customWidth="1"/>
    <col min="14335" max="14335" width="11.5703125" style="602" customWidth="1"/>
    <col min="14336" max="14336" width="10.42578125" style="602" customWidth="1"/>
    <col min="14337" max="14338" width="13.5703125" style="602" customWidth="1"/>
    <col min="14339" max="14339" width="12.7109375" style="602" customWidth="1"/>
    <col min="14340" max="14340" width="11.7109375" style="602" customWidth="1"/>
    <col min="14341" max="14341" width="12.85546875" style="602" customWidth="1"/>
    <col min="14342" max="14342" width="11.28515625" style="602" customWidth="1"/>
    <col min="14343" max="14343" width="13.85546875" style="602" customWidth="1"/>
    <col min="14344" max="14344" width="8.7109375" style="602" customWidth="1"/>
    <col min="14345" max="14345" width="12.42578125" style="602" customWidth="1"/>
    <col min="14346" max="14346" width="10" style="602" customWidth="1"/>
    <col min="14347" max="14347" width="10.140625" style="602" customWidth="1"/>
    <col min="14348" max="14348" width="10.28515625" style="602" customWidth="1"/>
    <col min="14349" max="14349" width="13.42578125" style="602" customWidth="1"/>
    <col min="14350" max="14352" width="14" style="602" customWidth="1"/>
    <col min="14353" max="14567" width="11.42578125" style="602"/>
    <col min="14568" max="14568" width="2.7109375" style="602" customWidth="1"/>
    <col min="14569" max="14569" width="12.28515625" style="602" customWidth="1"/>
    <col min="14570" max="14570" width="12.42578125" style="602" customWidth="1"/>
    <col min="14571" max="14571" width="12" style="602" customWidth="1"/>
    <col min="14572" max="14573" width="14.42578125" style="602" customWidth="1"/>
    <col min="14574" max="14574" width="12" style="602" customWidth="1"/>
    <col min="14575" max="14575" width="14.7109375" style="602" customWidth="1"/>
    <col min="14576" max="14576" width="13.140625" style="602" customWidth="1"/>
    <col min="14577" max="14577" width="12.5703125" style="602" customWidth="1"/>
    <col min="14578" max="14578" width="10.28515625" style="602" customWidth="1"/>
    <col min="14579" max="14579" width="12.85546875" style="602" customWidth="1"/>
    <col min="14580" max="14580" width="10.140625" style="602" customWidth="1"/>
    <col min="14581" max="14582" width="13.85546875" style="602" customWidth="1"/>
    <col min="14583" max="14583" width="12.42578125" style="602" customWidth="1"/>
    <col min="14584" max="14584" width="11" style="602" customWidth="1"/>
    <col min="14585" max="14585" width="12.85546875" style="602" customWidth="1"/>
    <col min="14586" max="14586" width="9.7109375" style="602" customWidth="1"/>
    <col min="14587" max="14587" width="14.85546875" style="602" customWidth="1"/>
    <col min="14588" max="14588" width="14.42578125" style="602" customWidth="1"/>
    <col min="14589" max="14589" width="12.7109375" style="602" customWidth="1"/>
    <col min="14590" max="14590" width="10.7109375" style="602" customWidth="1"/>
    <col min="14591" max="14591" width="11.5703125" style="602" customWidth="1"/>
    <col min="14592" max="14592" width="10.42578125" style="602" customWidth="1"/>
    <col min="14593" max="14594" width="13.5703125" style="602" customWidth="1"/>
    <col min="14595" max="14595" width="12.7109375" style="602" customWidth="1"/>
    <col min="14596" max="14596" width="11.7109375" style="602" customWidth="1"/>
    <col min="14597" max="14597" width="12.85546875" style="602" customWidth="1"/>
    <col min="14598" max="14598" width="11.28515625" style="602" customWidth="1"/>
    <col min="14599" max="14599" width="13.85546875" style="602" customWidth="1"/>
    <col min="14600" max="14600" width="8.7109375" style="602" customWidth="1"/>
    <col min="14601" max="14601" width="12.42578125" style="602" customWidth="1"/>
    <col min="14602" max="14602" width="10" style="602" customWidth="1"/>
    <col min="14603" max="14603" width="10.140625" style="602" customWidth="1"/>
    <col min="14604" max="14604" width="10.28515625" style="602" customWidth="1"/>
    <col min="14605" max="14605" width="13.42578125" style="602" customWidth="1"/>
    <col min="14606" max="14608" width="14" style="602" customWidth="1"/>
    <col min="14609" max="14823" width="11.42578125" style="602"/>
    <col min="14824" max="14824" width="2.7109375" style="602" customWidth="1"/>
    <col min="14825" max="14825" width="12.28515625" style="602" customWidth="1"/>
    <col min="14826" max="14826" width="12.42578125" style="602" customWidth="1"/>
    <col min="14827" max="14827" width="12" style="602" customWidth="1"/>
    <col min="14828" max="14829" width="14.42578125" style="602" customWidth="1"/>
    <col min="14830" max="14830" width="12" style="602" customWidth="1"/>
    <col min="14831" max="14831" width="14.7109375" style="602" customWidth="1"/>
    <col min="14832" max="14832" width="13.140625" style="602" customWidth="1"/>
    <col min="14833" max="14833" width="12.5703125" style="602" customWidth="1"/>
    <col min="14834" max="14834" width="10.28515625" style="602" customWidth="1"/>
    <col min="14835" max="14835" width="12.85546875" style="602" customWidth="1"/>
    <col min="14836" max="14836" width="10.140625" style="602" customWidth="1"/>
    <col min="14837" max="14838" width="13.85546875" style="602" customWidth="1"/>
    <col min="14839" max="14839" width="12.42578125" style="602" customWidth="1"/>
    <col min="14840" max="14840" width="11" style="602" customWidth="1"/>
    <col min="14841" max="14841" width="12.85546875" style="602" customWidth="1"/>
    <col min="14842" max="14842" width="9.7109375" style="602" customWidth="1"/>
    <col min="14843" max="14843" width="14.85546875" style="602" customWidth="1"/>
    <col min="14844" max="14844" width="14.42578125" style="602" customWidth="1"/>
    <col min="14845" max="14845" width="12.7109375" style="602" customWidth="1"/>
    <col min="14846" max="14846" width="10.7109375" style="602" customWidth="1"/>
    <col min="14847" max="14847" width="11.5703125" style="602" customWidth="1"/>
    <col min="14848" max="14848" width="10.42578125" style="602" customWidth="1"/>
    <col min="14849" max="14850" width="13.5703125" style="602" customWidth="1"/>
    <col min="14851" max="14851" width="12.7109375" style="602" customWidth="1"/>
    <col min="14852" max="14852" width="11.7109375" style="602" customWidth="1"/>
    <col min="14853" max="14853" width="12.85546875" style="602" customWidth="1"/>
    <col min="14854" max="14854" width="11.28515625" style="602" customWidth="1"/>
    <col min="14855" max="14855" width="13.85546875" style="602" customWidth="1"/>
    <col min="14856" max="14856" width="8.7109375" style="602" customWidth="1"/>
    <col min="14857" max="14857" width="12.42578125" style="602" customWidth="1"/>
    <col min="14858" max="14858" width="10" style="602" customWidth="1"/>
    <col min="14859" max="14859" width="10.140625" style="602" customWidth="1"/>
    <col min="14860" max="14860" width="10.28515625" style="602" customWidth="1"/>
    <col min="14861" max="14861" width="13.42578125" style="602" customWidth="1"/>
    <col min="14862" max="14864" width="14" style="602" customWidth="1"/>
    <col min="14865" max="15079" width="11.42578125" style="602"/>
    <col min="15080" max="15080" width="2.7109375" style="602" customWidth="1"/>
    <col min="15081" max="15081" width="12.28515625" style="602" customWidth="1"/>
    <col min="15082" max="15082" width="12.42578125" style="602" customWidth="1"/>
    <col min="15083" max="15083" width="12" style="602" customWidth="1"/>
    <col min="15084" max="15085" width="14.42578125" style="602" customWidth="1"/>
    <col min="15086" max="15086" width="12" style="602" customWidth="1"/>
    <col min="15087" max="15087" width="14.7109375" style="602" customWidth="1"/>
    <col min="15088" max="15088" width="13.140625" style="602" customWidth="1"/>
    <col min="15089" max="15089" width="12.5703125" style="602" customWidth="1"/>
    <col min="15090" max="15090" width="10.28515625" style="602" customWidth="1"/>
    <col min="15091" max="15091" width="12.85546875" style="602" customWidth="1"/>
    <col min="15092" max="15092" width="10.140625" style="602" customWidth="1"/>
    <col min="15093" max="15094" width="13.85546875" style="602" customWidth="1"/>
    <col min="15095" max="15095" width="12.42578125" style="602" customWidth="1"/>
    <col min="15096" max="15096" width="11" style="602" customWidth="1"/>
    <col min="15097" max="15097" width="12.85546875" style="602" customWidth="1"/>
    <col min="15098" max="15098" width="9.7109375" style="602" customWidth="1"/>
    <col min="15099" max="15099" width="14.85546875" style="602" customWidth="1"/>
    <col min="15100" max="15100" width="14.42578125" style="602" customWidth="1"/>
    <col min="15101" max="15101" width="12.7109375" style="602" customWidth="1"/>
    <col min="15102" max="15102" width="10.7109375" style="602" customWidth="1"/>
    <col min="15103" max="15103" width="11.5703125" style="602" customWidth="1"/>
    <col min="15104" max="15104" width="10.42578125" style="602" customWidth="1"/>
    <col min="15105" max="15106" width="13.5703125" style="602" customWidth="1"/>
    <col min="15107" max="15107" width="12.7109375" style="602" customWidth="1"/>
    <col min="15108" max="15108" width="11.7109375" style="602" customWidth="1"/>
    <col min="15109" max="15109" width="12.85546875" style="602" customWidth="1"/>
    <col min="15110" max="15110" width="11.28515625" style="602" customWidth="1"/>
    <col min="15111" max="15111" width="13.85546875" style="602" customWidth="1"/>
    <col min="15112" max="15112" width="8.7109375" style="602" customWidth="1"/>
    <col min="15113" max="15113" width="12.42578125" style="602" customWidth="1"/>
    <col min="15114" max="15114" width="10" style="602" customWidth="1"/>
    <col min="15115" max="15115" width="10.140625" style="602" customWidth="1"/>
    <col min="15116" max="15116" width="10.28515625" style="602" customWidth="1"/>
    <col min="15117" max="15117" width="13.42578125" style="602" customWidth="1"/>
    <col min="15118" max="15120" width="14" style="602" customWidth="1"/>
    <col min="15121" max="15335" width="11.42578125" style="602"/>
    <col min="15336" max="15336" width="2.7109375" style="602" customWidth="1"/>
    <col min="15337" max="15337" width="12.28515625" style="602" customWidth="1"/>
    <col min="15338" max="15338" width="12.42578125" style="602" customWidth="1"/>
    <col min="15339" max="15339" width="12" style="602" customWidth="1"/>
    <col min="15340" max="15341" width="14.42578125" style="602" customWidth="1"/>
    <col min="15342" max="15342" width="12" style="602" customWidth="1"/>
    <col min="15343" max="15343" width="14.7109375" style="602" customWidth="1"/>
    <col min="15344" max="15344" width="13.140625" style="602" customWidth="1"/>
    <col min="15345" max="15345" width="12.5703125" style="602" customWidth="1"/>
    <col min="15346" max="15346" width="10.28515625" style="602" customWidth="1"/>
    <col min="15347" max="15347" width="12.85546875" style="602" customWidth="1"/>
    <col min="15348" max="15348" width="10.140625" style="602" customWidth="1"/>
    <col min="15349" max="15350" width="13.85546875" style="602" customWidth="1"/>
    <col min="15351" max="15351" width="12.42578125" style="602" customWidth="1"/>
    <col min="15352" max="15352" width="11" style="602" customWidth="1"/>
    <col min="15353" max="15353" width="12.85546875" style="602" customWidth="1"/>
    <col min="15354" max="15354" width="9.7109375" style="602" customWidth="1"/>
    <col min="15355" max="15355" width="14.85546875" style="602" customWidth="1"/>
    <col min="15356" max="15356" width="14.42578125" style="602" customWidth="1"/>
    <col min="15357" max="15357" width="12.7109375" style="602" customWidth="1"/>
    <col min="15358" max="15358" width="10.7109375" style="602" customWidth="1"/>
    <col min="15359" max="15359" width="11.5703125" style="602" customWidth="1"/>
    <col min="15360" max="15360" width="10.42578125" style="602" customWidth="1"/>
    <col min="15361" max="15362" width="13.5703125" style="602" customWidth="1"/>
    <col min="15363" max="15363" width="12.7109375" style="602" customWidth="1"/>
    <col min="15364" max="15364" width="11.7109375" style="602" customWidth="1"/>
    <col min="15365" max="15365" width="12.85546875" style="602" customWidth="1"/>
    <col min="15366" max="15366" width="11.28515625" style="602" customWidth="1"/>
    <col min="15367" max="15367" width="13.85546875" style="602" customWidth="1"/>
    <col min="15368" max="15368" width="8.7109375" style="602" customWidth="1"/>
    <col min="15369" max="15369" width="12.42578125" style="602" customWidth="1"/>
    <col min="15370" max="15370" width="10" style="602" customWidth="1"/>
    <col min="15371" max="15371" width="10.140625" style="602" customWidth="1"/>
    <col min="15372" max="15372" width="10.28515625" style="602" customWidth="1"/>
    <col min="15373" max="15373" width="13.42578125" style="602" customWidth="1"/>
    <col min="15374" max="15376" width="14" style="602" customWidth="1"/>
    <col min="15377" max="15591" width="11.42578125" style="602"/>
    <col min="15592" max="15592" width="2.7109375" style="602" customWidth="1"/>
    <col min="15593" max="15593" width="12.28515625" style="602" customWidth="1"/>
    <col min="15594" max="15594" width="12.42578125" style="602" customWidth="1"/>
    <col min="15595" max="15595" width="12" style="602" customWidth="1"/>
    <col min="15596" max="15597" width="14.42578125" style="602" customWidth="1"/>
    <col min="15598" max="15598" width="12" style="602" customWidth="1"/>
    <col min="15599" max="15599" width="14.7109375" style="602" customWidth="1"/>
    <col min="15600" max="15600" width="13.140625" style="602" customWidth="1"/>
    <col min="15601" max="15601" width="12.5703125" style="602" customWidth="1"/>
    <col min="15602" max="15602" width="10.28515625" style="602" customWidth="1"/>
    <col min="15603" max="15603" width="12.85546875" style="602" customWidth="1"/>
    <col min="15604" max="15604" width="10.140625" style="602" customWidth="1"/>
    <col min="15605" max="15606" width="13.85546875" style="602" customWidth="1"/>
    <col min="15607" max="15607" width="12.42578125" style="602" customWidth="1"/>
    <col min="15608" max="15608" width="11" style="602" customWidth="1"/>
    <col min="15609" max="15609" width="12.85546875" style="602" customWidth="1"/>
    <col min="15610" max="15610" width="9.7109375" style="602" customWidth="1"/>
    <col min="15611" max="15611" width="14.85546875" style="602" customWidth="1"/>
    <col min="15612" max="15612" width="14.42578125" style="602" customWidth="1"/>
    <col min="15613" max="15613" width="12.7109375" style="602" customWidth="1"/>
    <col min="15614" max="15614" width="10.7109375" style="602" customWidth="1"/>
    <col min="15615" max="15615" width="11.5703125" style="602" customWidth="1"/>
    <col min="15616" max="15616" width="10.42578125" style="602" customWidth="1"/>
    <col min="15617" max="15618" width="13.5703125" style="602" customWidth="1"/>
    <col min="15619" max="15619" width="12.7109375" style="602" customWidth="1"/>
    <col min="15620" max="15620" width="11.7109375" style="602" customWidth="1"/>
    <col min="15621" max="15621" width="12.85546875" style="602" customWidth="1"/>
    <col min="15622" max="15622" width="11.28515625" style="602" customWidth="1"/>
    <col min="15623" max="15623" width="13.85546875" style="602" customWidth="1"/>
    <col min="15624" max="15624" width="8.7109375" style="602" customWidth="1"/>
    <col min="15625" max="15625" width="12.42578125" style="602" customWidth="1"/>
    <col min="15626" max="15626" width="10" style="602" customWidth="1"/>
    <col min="15627" max="15627" width="10.140625" style="602" customWidth="1"/>
    <col min="15628" max="15628" width="10.28515625" style="602" customWidth="1"/>
    <col min="15629" max="15629" width="13.42578125" style="602" customWidth="1"/>
    <col min="15630" max="15632" width="14" style="602" customWidth="1"/>
    <col min="15633" max="15847" width="11.42578125" style="602"/>
    <col min="15848" max="15848" width="2.7109375" style="602" customWidth="1"/>
    <col min="15849" max="15849" width="12.28515625" style="602" customWidth="1"/>
    <col min="15850" max="15850" width="12.42578125" style="602" customWidth="1"/>
    <col min="15851" max="15851" width="12" style="602" customWidth="1"/>
    <col min="15852" max="15853" width="14.42578125" style="602" customWidth="1"/>
    <col min="15854" max="15854" width="12" style="602" customWidth="1"/>
    <col min="15855" max="15855" width="14.7109375" style="602" customWidth="1"/>
    <col min="15856" max="15856" width="13.140625" style="602" customWidth="1"/>
    <col min="15857" max="15857" width="12.5703125" style="602" customWidth="1"/>
    <col min="15858" max="15858" width="10.28515625" style="602" customWidth="1"/>
    <col min="15859" max="15859" width="12.85546875" style="602" customWidth="1"/>
    <col min="15860" max="15860" width="10.140625" style="602" customWidth="1"/>
    <col min="15861" max="15862" width="13.85546875" style="602" customWidth="1"/>
    <col min="15863" max="15863" width="12.42578125" style="602" customWidth="1"/>
    <col min="15864" max="15864" width="11" style="602" customWidth="1"/>
    <col min="15865" max="15865" width="12.85546875" style="602" customWidth="1"/>
    <col min="15866" max="15866" width="9.7109375" style="602" customWidth="1"/>
    <col min="15867" max="15867" width="14.85546875" style="602" customWidth="1"/>
    <col min="15868" max="15868" width="14.42578125" style="602" customWidth="1"/>
    <col min="15869" max="15869" width="12.7109375" style="602" customWidth="1"/>
    <col min="15870" max="15870" width="10.7109375" style="602" customWidth="1"/>
    <col min="15871" max="15871" width="11.5703125" style="602" customWidth="1"/>
    <col min="15872" max="15872" width="10.42578125" style="602" customWidth="1"/>
    <col min="15873" max="15874" width="13.5703125" style="602" customWidth="1"/>
    <col min="15875" max="15875" width="12.7109375" style="602" customWidth="1"/>
    <col min="15876" max="15876" width="11.7109375" style="602" customWidth="1"/>
    <col min="15877" max="15877" width="12.85546875" style="602" customWidth="1"/>
    <col min="15878" max="15878" width="11.28515625" style="602" customWidth="1"/>
    <col min="15879" max="15879" width="13.85546875" style="602" customWidth="1"/>
    <col min="15880" max="15880" width="8.7109375" style="602" customWidth="1"/>
    <col min="15881" max="15881" width="12.42578125" style="602" customWidth="1"/>
    <col min="15882" max="15882" width="10" style="602" customWidth="1"/>
    <col min="15883" max="15883" width="10.140625" style="602" customWidth="1"/>
    <col min="15884" max="15884" width="10.28515625" style="602" customWidth="1"/>
    <col min="15885" max="15885" width="13.42578125" style="602" customWidth="1"/>
    <col min="15886" max="15888" width="14" style="602" customWidth="1"/>
    <col min="15889" max="16103" width="11.42578125" style="602"/>
    <col min="16104" max="16104" width="2.7109375" style="602" customWidth="1"/>
    <col min="16105" max="16105" width="12.28515625" style="602" customWidth="1"/>
    <col min="16106" max="16106" width="12.42578125" style="602" customWidth="1"/>
    <col min="16107" max="16107" width="12" style="602" customWidth="1"/>
    <col min="16108" max="16109" width="14.42578125" style="602" customWidth="1"/>
    <col min="16110" max="16110" width="12" style="602" customWidth="1"/>
    <col min="16111" max="16111" width="14.7109375" style="602" customWidth="1"/>
    <col min="16112" max="16112" width="13.140625" style="602" customWidth="1"/>
    <col min="16113" max="16113" width="12.5703125" style="602" customWidth="1"/>
    <col min="16114" max="16114" width="10.28515625" style="602" customWidth="1"/>
    <col min="16115" max="16115" width="12.85546875" style="602" customWidth="1"/>
    <col min="16116" max="16116" width="10.140625" style="602" customWidth="1"/>
    <col min="16117" max="16118" width="13.85546875" style="602" customWidth="1"/>
    <col min="16119" max="16119" width="12.42578125" style="602" customWidth="1"/>
    <col min="16120" max="16120" width="11" style="602" customWidth="1"/>
    <col min="16121" max="16121" width="12.85546875" style="602" customWidth="1"/>
    <col min="16122" max="16122" width="9.7109375" style="602" customWidth="1"/>
    <col min="16123" max="16123" width="14.85546875" style="602" customWidth="1"/>
    <col min="16124" max="16124" width="14.42578125" style="602" customWidth="1"/>
    <col min="16125" max="16125" width="12.7109375" style="602" customWidth="1"/>
    <col min="16126" max="16126" width="10.7109375" style="602" customWidth="1"/>
    <col min="16127" max="16127" width="11.5703125" style="602" customWidth="1"/>
    <col min="16128" max="16128" width="10.42578125" style="602" customWidth="1"/>
    <col min="16129" max="16130" width="13.5703125" style="602" customWidth="1"/>
    <col min="16131" max="16131" width="12.7109375" style="602" customWidth="1"/>
    <col min="16132" max="16132" width="11.7109375" style="602" customWidth="1"/>
    <col min="16133" max="16133" width="12.85546875" style="602" customWidth="1"/>
    <col min="16134" max="16134" width="11.28515625" style="602" customWidth="1"/>
    <col min="16135" max="16135" width="13.85546875" style="602" customWidth="1"/>
    <col min="16136" max="16136" width="8.7109375" style="602" customWidth="1"/>
    <col min="16137" max="16137" width="12.42578125" style="602" customWidth="1"/>
    <col min="16138" max="16138" width="10" style="602" customWidth="1"/>
    <col min="16139" max="16139" width="10.140625" style="602" customWidth="1"/>
    <col min="16140" max="16140" width="10.28515625" style="602" customWidth="1"/>
    <col min="16141" max="16141" width="13.42578125" style="602" customWidth="1"/>
    <col min="16142" max="16144" width="14" style="602" customWidth="1"/>
    <col min="16145" max="16384" width="11.42578125" style="602"/>
  </cols>
  <sheetData>
    <row r="1" spans="1:16" ht="13.5" thickBot="1" x14ac:dyDescent="0.25">
      <c r="A1" s="605"/>
      <c r="C1" s="606"/>
      <c r="D1" s="606"/>
      <c r="E1" s="606"/>
    </row>
    <row r="2" spans="1:16" ht="20.100000000000001" customHeight="1" thickBot="1" x14ac:dyDescent="0.25">
      <c r="A2" s="607"/>
      <c r="B2" s="604" t="s">
        <v>2450</v>
      </c>
      <c r="C2" s="608"/>
      <c r="D2" s="608"/>
      <c r="E2" s="608"/>
      <c r="F2" s="608"/>
      <c r="G2" s="608"/>
      <c r="H2" s="608"/>
      <c r="I2" s="608"/>
      <c r="J2" s="608"/>
      <c r="K2" s="608"/>
      <c r="L2" s="609"/>
      <c r="M2" s="603"/>
      <c r="N2" s="603"/>
      <c r="O2" s="603"/>
      <c r="P2" s="603"/>
    </row>
    <row r="3" spans="1:16" ht="15.75" customHeight="1" thickBot="1" x14ac:dyDescent="0.25">
      <c r="M3" s="605"/>
    </row>
    <row r="4" spans="1:16" ht="84" customHeight="1" x14ac:dyDescent="0.2">
      <c r="A4" s="610"/>
      <c r="B4" s="1246" t="s">
        <v>2438</v>
      </c>
      <c r="C4" s="1235" t="s">
        <v>2440</v>
      </c>
      <c r="D4" s="1235" t="s">
        <v>2441</v>
      </c>
      <c r="E4" s="1235" t="s">
        <v>2451</v>
      </c>
      <c r="F4" s="1235" t="s">
        <v>2452</v>
      </c>
      <c r="G4" s="1235" t="s">
        <v>2453</v>
      </c>
      <c r="H4" s="1235" t="s">
        <v>2454</v>
      </c>
      <c r="I4" s="1235" t="s">
        <v>2455</v>
      </c>
      <c r="J4" s="1235" t="s">
        <v>2456</v>
      </c>
      <c r="K4" s="1235" t="s">
        <v>2457</v>
      </c>
      <c r="L4" s="1245" t="s">
        <v>2411</v>
      </c>
      <c r="M4" s="642"/>
    </row>
    <row r="5" spans="1:16" x14ac:dyDescent="0.2">
      <c r="A5" s="603"/>
      <c r="B5" s="362" t="s">
        <v>2449</v>
      </c>
      <c r="C5" s="621" t="s">
        <v>2171</v>
      </c>
      <c r="D5" s="621" t="s">
        <v>2172</v>
      </c>
      <c r="E5" s="621" t="s">
        <v>2173</v>
      </c>
      <c r="F5" s="372" t="s">
        <v>2174</v>
      </c>
      <c r="G5" s="372" t="s">
        <v>2175</v>
      </c>
      <c r="H5" s="372" t="s">
        <v>2176</v>
      </c>
      <c r="I5" s="372" t="s">
        <v>2177</v>
      </c>
      <c r="J5" s="372" t="s">
        <v>2178</v>
      </c>
      <c r="K5" s="372" t="s">
        <v>2179</v>
      </c>
      <c r="L5" s="646" t="s">
        <v>2180</v>
      </c>
      <c r="M5" s="603"/>
    </row>
    <row r="6" spans="1:16" ht="35.25" customHeight="1" thickBot="1" x14ac:dyDescent="0.25">
      <c r="A6" s="611"/>
      <c r="B6" s="670" t="s">
        <v>9571</v>
      </c>
      <c r="C6" s="671" t="s">
        <v>8822</v>
      </c>
      <c r="D6" s="671" t="s">
        <v>8823</v>
      </c>
      <c r="E6" s="671" t="s">
        <v>8824</v>
      </c>
      <c r="F6" s="671" t="s">
        <v>8825</v>
      </c>
      <c r="G6" s="671" t="s">
        <v>8826</v>
      </c>
      <c r="H6" s="671" t="s">
        <v>8827</v>
      </c>
      <c r="I6" s="671" t="s">
        <v>8828</v>
      </c>
      <c r="J6" s="671" t="s">
        <v>8829</v>
      </c>
      <c r="K6" s="671" t="s">
        <v>8830</v>
      </c>
      <c r="L6" s="1335" t="s">
        <v>8831</v>
      </c>
      <c r="M6" s="605"/>
    </row>
    <row r="7" spans="1:16" x14ac:dyDescent="0.2">
      <c r="A7" s="611"/>
      <c r="M7" s="605"/>
    </row>
    <row r="8" spans="1:16" x14ac:dyDescent="0.2">
      <c r="M8" s="605"/>
    </row>
  </sheetData>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9">
    <pageSetUpPr fitToPage="1"/>
  </sheetPr>
  <dimension ref="B2:AG37"/>
  <sheetViews>
    <sheetView showGridLines="0" zoomScaleNormal="100" workbookViewId="0">
      <selection activeCell="G18" sqref="G18"/>
    </sheetView>
  </sheetViews>
  <sheetFormatPr defaultColWidth="9.140625" defaultRowHeight="12.75" x14ac:dyDescent="0.2"/>
  <cols>
    <col min="1" max="1" width="1.5703125" style="50" customWidth="1"/>
    <col min="2" max="2" width="6" style="50" customWidth="1"/>
    <col min="3" max="3" width="68.140625" style="50" customWidth="1"/>
    <col min="4" max="16" width="17.85546875" style="50" customWidth="1"/>
    <col min="17" max="17" width="23.5703125" style="50" customWidth="1"/>
    <col min="18" max="18" width="17.85546875" style="50" customWidth="1"/>
    <col min="19" max="19" width="25.140625" style="50" customWidth="1"/>
    <col min="20" max="20" width="17.85546875" style="50" customWidth="1"/>
    <col min="21" max="22" width="25.7109375" style="50" customWidth="1"/>
    <col min="23" max="33" width="17.85546875" style="50" customWidth="1"/>
    <col min="34" max="16384" width="9.140625" style="50"/>
  </cols>
  <sheetData>
    <row r="2" spans="2:33" s="282" customFormat="1" ht="21.95" customHeight="1" x14ac:dyDescent="0.2">
      <c r="B2" s="2010" t="s">
        <v>2899</v>
      </c>
      <c r="C2" s="2011"/>
      <c r="D2" s="2011"/>
      <c r="E2" s="2011"/>
      <c r="F2" s="2011"/>
      <c r="G2" s="2011"/>
      <c r="H2" s="2011"/>
      <c r="I2" s="2011"/>
      <c r="J2" s="2011"/>
      <c r="K2" s="2011"/>
      <c r="L2" s="2011"/>
      <c r="M2" s="2011"/>
      <c r="N2" s="2011"/>
      <c r="O2" s="2011"/>
      <c r="P2" s="2011"/>
      <c r="Q2" s="2011"/>
      <c r="R2" s="2011"/>
      <c r="S2" s="2011"/>
      <c r="T2" s="2011"/>
      <c r="U2" s="2011"/>
      <c r="V2" s="2011"/>
      <c r="W2" s="2011"/>
      <c r="X2" s="2011"/>
      <c r="Y2" s="2011"/>
      <c r="Z2" s="2011"/>
      <c r="AA2" s="2011"/>
      <c r="AB2" s="2011"/>
      <c r="AC2" s="2011"/>
      <c r="AD2" s="2011"/>
      <c r="AE2" s="2011"/>
      <c r="AF2" s="2011"/>
      <c r="AG2" s="2012"/>
    </row>
    <row r="3" spans="2:33" ht="4.5" customHeight="1" x14ac:dyDescent="0.2">
      <c r="D3" s="273"/>
      <c r="E3" s="273"/>
      <c r="F3" s="274"/>
      <c r="G3" s="274"/>
      <c r="H3" s="274"/>
      <c r="I3" s="274"/>
    </row>
    <row r="4" spans="2:33" ht="15" customHeight="1" x14ac:dyDescent="0.2">
      <c r="C4" s="275" t="s">
        <v>1552</v>
      </c>
      <c r="D4" s="612"/>
      <c r="E4" s="613"/>
      <c r="F4" s="274"/>
      <c r="H4" s="274"/>
      <c r="I4" s="274"/>
    </row>
    <row r="5" spans="2:33" ht="5.25" customHeight="1" x14ac:dyDescent="0.2">
      <c r="D5" s="277"/>
      <c r="E5" s="277"/>
    </row>
    <row r="6" spans="2:33" ht="22.5" customHeight="1" x14ac:dyDescent="0.2">
      <c r="B6" s="614"/>
      <c r="C6" s="615"/>
      <c r="D6" s="1701" t="s">
        <v>1908</v>
      </c>
      <c r="E6" s="1701"/>
      <c r="F6" s="1701"/>
      <c r="G6" s="1701"/>
      <c r="H6" s="1701"/>
      <c r="I6" s="1701"/>
      <c r="J6" s="1701"/>
      <c r="K6" s="1701"/>
      <c r="L6" s="1701"/>
      <c r="M6" s="1701"/>
      <c r="N6" s="1701"/>
      <c r="O6" s="1701"/>
      <c r="P6" s="1701"/>
      <c r="Q6" s="1701"/>
      <c r="R6" s="1701"/>
      <c r="S6" s="1701"/>
      <c r="T6" s="1701"/>
      <c r="U6" s="1701"/>
      <c r="V6" s="1701"/>
      <c r="W6" s="1701"/>
      <c r="X6" s="1701"/>
      <c r="Y6" s="1701"/>
      <c r="Z6" s="1701"/>
      <c r="AA6" s="2013"/>
      <c r="AB6" s="2013"/>
      <c r="AC6" s="2013"/>
      <c r="AD6" s="1477" t="s">
        <v>2134</v>
      </c>
      <c r="AE6" s="1478"/>
      <c r="AF6" s="1501" t="s">
        <v>2135</v>
      </c>
      <c r="AG6" s="1501" t="s">
        <v>2136</v>
      </c>
    </row>
    <row r="7" spans="2:33" ht="28.5" customHeight="1" x14ac:dyDescent="0.2">
      <c r="B7" s="616"/>
      <c r="C7" s="617"/>
      <c r="D7" s="1701" t="s">
        <v>2137</v>
      </c>
      <c r="E7" s="1701"/>
      <c r="F7" s="1701"/>
      <c r="G7" s="1701"/>
      <c r="H7" s="1701"/>
      <c r="I7" s="1701"/>
      <c r="J7" s="1701"/>
      <c r="K7" s="1701"/>
      <c r="L7" s="1701"/>
      <c r="M7" s="1701"/>
      <c r="N7" s="1701"/>
      <c r="O7" s="1701"/>
      <c r="P7" s="2014"/>
      <c r="Q7" s="2014"/>
      <c r="R7" s="1477" t="s">
        <v>2138</v>
      </c>
      <c r="S7" s="615"/>
      <c r="T7" s="1477" t="s">
        <v>2139</v>
      </c>
      <c r="U7" s="954"/>
      <c r="V7" s="615"/>
      <c r="W7" s="1700" t="s">
        <v>1663</v>
      </c>
      <c r="X7" s="2013"/>
      <c r="Y7" s="2014"/>
      <c r="Z7" s="2014"/>
      <c r="AA7" s="1700" t="s">
        <v>2140</v>
      </c>
      <c r="AB7" s="1701"/>
      <c r="AC7" s="2013"/>
      <c r="AD7" s="1593"/>
      <c r="AE7" s="1592"/>
      <c r="AF7" s="1502"/>
      <c r="AG7" s="1502"/>
    </row>
    <row r="8" spans="2:33" ht="30.75" customHeight="1" x14ac:dyDescent="0.2">
      <c r="B8" s="616"/>
      <c r="C8" s="617"/>
      <c r="D8" s="1478" t="s">
        <v>2141</v>
      </c>
      <c r="E8" s="1501" t="s">
        <v>2142</v>
      </c>
      <c r="F8" s="1700" t="s">
        <v>2143</v>
      </c>
      <c r="G8" s="1701"/>
      <c r="H8" s="1701"/>
      <c r="I8" s="1701"/>
      <c r="J8" s="1701"/>
      <c r="K8" s="1701"/>
      <c r="L8" s="1701"/>
      <c r="M8" s="1701"/>
      <c r="N8" s="1701"/>
      <c r="O8" s="1591"/>
      <c r="P8" s="1477" t="s">
        <v>2144</v>
      </c>
      <c r="Q8" s="618"/>
      <c r="R8" s="2001"/>
      <c r="S8" s="288"/>
      <c r="T8" s="2001"/>
      <c r="U8" s="619"/>
      <c r="V8" s="288"/>
      <c r="W8" s="1700" t="s">
        <v>2145</v>
      </c>
      <c r="X8" s="2013"/>
      <c r="Y8" s="1593" t="s">
        <v>2146</v>
      </c>
      <c r="Z8" s="2016"/>
      <c r="AA8" s="1501" t="s">
        <v>1839</v>
      </c>
      <c r="AB8" s="1501" t="s">
        <v>2147</v>
      </c>
      <c r="AC8" s="1501" t="s">
        <v>2148</v>
      </c>
      <c r="AD8" s="1501" t="s">
        <v>2149</v>
      </c>
      <c r="AE8" s="1501" t="s">
        <v>2150</v>
      </c>
      <c r="AF8" s="1502"/>
      <c r="AG8" s="1502"/>
    </row>
    <row r="9" spans="2:33" ht="52.5" customHeight="1" x14ac:dyDescent="0.2">
      <c r="B9" s="616"/>
      <c r="C9" s="617"/>
      <c r="D9" s="2015"/>
      <c r="E9" s="1502"/>
      <c r="F9" s="2009" t="s">
        <v>2151</v>
      </c>
      <c r="G9" s="2009" t="s">
        <v>2152</v>
      </c>
      <c r="H9" s="2009" t="s">
        <v>2153</v>
      </c>
      <c r="I9" s="2009" t="s">
        <v>2154</v>
      </c>
      <c r="J9" s="2009" t="s">
        <v>2900</v>
      </c>
      <c r="K9" s="2009" t="s">
        <v>2155</v>
      </c>
      <c r="L9" s="2009" t="s">
        <v>2901</v>
      </c>
      <c r="M9" s="2009" t="s">
        <v>2156</v>
      </c>
      <c r="N9" s="2009" t="s">
        <v>2902</v>
      </c>
      <c r="O9" s="2009" t="s">
        <v>2903</v>
      </c>
      <c r="P9" s="2001"/>
      <c r="Q9" s="1501" t="s">
        <v>2157</v>
      </c>
      <c r="R9" s="2001"/>
      <c r="S9" s="1501" t="s">
        <v>2904</v>
      </c>
      <c r="T9" s="2001"/>
      <c r="U9" s="2009" t="s">
        <v>2905</v>
      </c>
      <c r="V9" s="1478" t="s">
        <v>2904</v>
      </c>
      <c r="W9" s="1501" t="s">
        <v>2158</v>
      </c>
      <c r="X9" s="1501" t="s">
        <v>2159</v>
      </c>
      <c r="Y9" s="1501" t="s">
        <v>2158</v>
      </c>
      <c r="Z9" s="1501" t="s">
        <v>2159</v>
      </c>
      <c r="AA9" s="1502"/>
      <c r="AB9" s="1502"/>
      <c r="AC9" s="1502"/>
      <c r="AD9" s="1502"/>
      <c r="AE9" s="1502"/>
      <c r="AF9" s="1502"/>
      <c r="AG9" s="1502"/>
    </row>
    <row r="10" spans="2:33" ht="96" customHeight="1" x14ac:dyDescent="0.2">
      <c r="B10" s="620"/>
      <c r="C10" s="288"/>
      <c r="D10" s="2015"/>
      <c r="E10" s="1502"/>
      <c r="F10" s="2009"/>
      <c r="G10" s="2009"/>
      <c r="H10" s="2009"/>
      <c r="I10" s="2009"/>
      <c r="J10" s="2009"/>
      <c r="K10" s="2009"/>
      <c r="L10" s="2009"/>
      <c r="M10" s="2009"/>
      <c r="N10" s="2009"/>
      <c r="O10" s="2009"/>
      <c r="P10" s="1593"/>
      <c r="Q10" s="1510"/>
      <c r="R10" s="2001"/>
      <c r="S10" s="1510"/>
      <c r="T10" s="2001"/>
      <c r="U10" s="2009"/>
      <c r="V10" s="1592"/>
      <c r="W10" s="1510"/>
      <c r="X10" s="1510"/>
      <c r="Y10" s="1510"/>
      <c r="Z10" s="1510"/>
      <c r="AA10" s="2008"/>
      <c r="AB10" s="2008"/>
      <c r="AC10" s="2008"/>
      <c r="AD10" s="2008"/>
      <c r="AE10" s="2008"/>
      <c r="AF10" s="1502"/>
      <c r="AG10" s="1502"/>
    </row>
    <row r="11" spans="2:33" ht="18" customHeight="1" x14ac:dyDescent="0.2">
      <c r="B11" s="620"/>
      <c r="C11" s="289"/>
      <c r="D11" s="372" t="s">
        <v>1</v>
      </c>
      <c r="E11" s="372" t="s">
        <v>2</v>
      </c>
      <c r="F11" s="372" t="s">
        <v>3</v>
      </c>
      <c r="G11" s="372" t="s">
        <v>4</v>
      </c>
      <c r="H11" s="372" t="s">
        <v>5</v>
      </c>
      <c r="I11" s="372" t="s">
        <v>6</v>
      </c>
      <c r="J11" s="372" t="s">
        <v>7</v>
      </c>
      <c r="K11" s="372" t="s">
        <v>8</v>
      </c>
      <c r="L11" s="372" t="s">
        <v>9</v>
      </c>
      <c r="M11" s="372" t="s">
        <v>10</v>
      </c>
      <c r="N11" s="372" t="s">
        <v>11</v>
      </c>
      <c r="O11" s="372" t="s">
        <v>12</v>
      </c>
      <c r="P11" s="372" t="s">
        <v>13</v>
      </c>
      <c r="Q11" s="372" t="s">
        <v>14</v>
      </c>
      <c r="R11" s="372">
        <v>150</v>
      </c>
      <c r="S11" s="372">
        <v>160</v>
      </c>
      <c r="T11" s="372">
        <v>170</v>
      </c>
      <c r="U11" s="372">
        <v>180</v>
      </c>
      <c r="V11" s="372">
        <v>190</v>
      </c>
      <c r="W11" s="372">
        <v>200</v>
      </c>
      <c r="X11" s="372">
        <v>210</v>
      </c>
      <c r="Y11" s="372">
        <v>220</v>
      </c>
      <c r="Z11" s="372">
        <v>230</v>
      </c>
      <c r="AA11" s="372">
        <v>240</v>
      </c>
      <c r="AB11" s="372">
        <v>250</v>
      </c>
      <c r="AC11" s="372">
        <v>260</v>
      </c>
      <c r="AD11" s="372">
        <v>270</v>
      </c>
      <c r="AE11" s="372">
        <v>280</v>
      </c>
      <c r="AF11" s="372">
        <v>290</v>
      </c>
      <c r="AG11" s="372">
        <v>300</v>
      </c>
    </row>
    <row r="12" spans="2:33" ht="18" customHeight="1" x14ac:dyDescent="0.2">
      <c r="B12" s="621" t="s">
        <v>1</v>
      </c>
      <c r="C12" s="622" t="s">
        <v>1562</v>
      </c>
      <c r="D12" s="665" t="s">
        <v>301</v>
      </c>
      <c r="E12" s="665" t="s">
        <v>389</v>
      </c>
      <c r="F12" s="665" t="s">
        <v>424</v>
      </c>
      <c r="G12" s="665" t="s">
        <v>457</v>
      </c>
      <c r="H12" s="665" t="s">
        <v>544</v>
      </c>
      <c r="I12" s="665" t="s">
        <v>512</v>
      </c>
      <c r="J12" s="665" t="s">
        <v>578</v>
      </c>
      <c r="K12" s="665" t="s">
        <v>579</v>
      </c>
      <c r="L12" s="665" t="s">
        <v>580</v>
      </c>
      <c r="M12" s="665" t="s">
        <v>581</v>
      </c>
      <c r="N12" s="665" t="s">
        <v>582</v>
      </c>
      <c r="O12" s="665" t="s">
        <v>583</v>
      </c>
      <c r="P12" s="665" t="s">
        <v>584</v>
      </c>
      <c r="Q12" s="665" t="s">
        <v>585</v>
      </c>
      <c r="R12" s="665" t="s">
        <v>586</v>
      </c>
      <c r="S12" s="665" t="s">
        <v>636</v>
      </c>
      <c r="T12" s="665" t="s">
        <v>637</v>
      </c>
      <c r="U12" s="665" t="s">
        <v>638</v>
      </c>
      <c r="V12" s="665" t="s">
        <v>639</v>
      </c>
      <c r="W12" s="665" t="s">
        <v>640</v>
      </c>
      <c r="X12" s="665" t="s">
        <v>641</v>
      </c>
      <c r="Y12" s="665" t="s">
        <v>672</v>
      </c>
      <c r="Z12" s="665" t="s">
        <v>673</v>
      </c>
      <c r="AA12" s="665" t="s">
        <v>684</v>
      </c>
      <c r="AB12" s="665" t="s">
        <v>898</v>
      </c>
      <c r="AC12" s="665" t="s">
        <v>899</v>
      </c>
      <c r="AD12" s="665" t="s">
        <v>900</v>
      </c>
      <c r="AE12" s="665" t="s">
        <v>901</v>
      </c>
      <c r="AF12" s="665" t="s">
        <v>902</v>
      </c>
      <c r="AG12" s="665" t="s">
        <v>903</v>
      </c>
    </row>
    <row r="13" spans="2:33" ht="18" customHeight="1" x14ac:dyDescent="0.2">
      <c r="B13" s="1336" t="s">
        <v>2906</v>
      </c>
      <c r="C13" s="1337"/>
      <c r="D13" s="1337"/>
      <c r="E13" s="1337"/>
      <c r="F13" s="1337"/>
      <c r="G13" s="1337"/>
      <c r="H13" s="1337"/>
      <c r="I13" s="1337"/>
      <c r="J13" s="1337"/>
      <c r="K13" s="1337"/>
      <c r="L13" s="1337"/>
      <c r="M13" s="1337"/>
      <c r="N13" s="1337"/>
      <c r="O13" s="1337"/>
      <c r="P13" s="1337"/>
      <c r="Q13" s="1337"/>
      <c r="R13" s="1337"/>
      <c r="S13" s="1337"/>
      <c r="T13" s="1337"/>
      <c r="U13" s="1337"/>
      <c r="V13" s="1337"/>
      <c r="W13" s="1337"/>
      <c r="X13" s="1337"/>
      <c r="Y13" s="1337"/>
      <c r="Z13" s="1337"/>
      <c r="AA13" s="1337"/>
      <c r="AB13" s="1337"/>
      <c r="AC13" s="1337"/>
      <c r="AD13" s="1337"/>
      <c r="AE13" s="1337"/>
      <c r="AF13" s="1337"/>
      <c r="AG13" s="1338"/>
    </row>
    <row r="14" spans="2:33" ht="18" customHeight="1" x14ac:dyDescent="0.2">
      <c r="B14" s="372" t="s">
        <v>2</v>
      </c>
      <c r="C14" s="623" t="s">
        <v>2160</v>
      </c>
      <c r="D14" s="665" t="s">
        <v>302</v>
      </c>
      <c r="E14" s="665" t="s">
        <v>390</v>
      </c>
      <c r="F14" s="665" t="s">
        <v>425</v>
      </c>
      <c r="G14" s="665" t="s">
        <v>545</v>
      </c>
      <c r="H14" s="665" t="s">
        <v>546</v>
      </c>
      <c r="I14" s="665" t="s">
        <v>547</v>
      </c>
      <c r="J14" s="665" t="s">
        <v>587</v>
      </c>
      <c r="K14" s="665" t="s">
        <v>588</v>
      </c>
      <c r="L14" s="665" t="s">
        <v>589</v>
      </c>
      <c r="M14" s="665" t="s">
        <v>590</v>
      </c>
      <c r="N14" s="665" t="s">
        <v>591</v>
      </c>
      <c r="O14" s="665" t="s">
        <v>592</v>
      </c>
      <c r="P14" s="665" t="s">
        <v>593</v>
      </c>
      <c r="Q14" s="665" t="s">
        <v>594</v>
      </c>
      <c r="R14" s="665" t="s">
        <v>595</v>
      </c>
      <c r="S14" s="665" t="s">
        <v>642</v>
      </c>
      <c r="T14" s="665" t="s">
        <v>643</v>
      </c>
      <c r="U14" s="665" t="s">
        <v>644</v>
      </c>
      <c r="V14" s="665" t="s">
        <v>645</v>
      </c>
      <c r="W14" s="665" t="s">
        <v>646</v>
      </c>
      <c r="X14" s="665" t="s">
        <v>647</v>
      </c>
      <c r="Y14" s="665" t="s">
        <v>674</v>
      </c>
      <c r="Z14" s="665" t="s">
        <v>675</v>
      </c>
      <c r="AA14" s="665" t="s">
        <v>1025</v>
      </c>
      <c r="AB14" s="665" t="s">
        <v>910</v>
      </c>
      <c r="AC14" s="665" t="s">
        <v>916</v>
      </c>
      <c r="AD14" s="1222"/>
      <c r="AE14" s="1222"/>
      <c r="AF14" s="665" t="s">
        <v>928</v>
      </c>
      <c r="AG14" s="665" t="s">
        <v>935</v>
      </c>
    </row>
    <row r="15" spans="2:33" ht="18" customHeight="1" x14ac:dyDescent="0.2">
      <c r="B15" s="621" t="s">
        <v>3</v>
      </c>
      <c r="C15" s="624" t="s">
        <v>1271</v>
      </c>
      <c r="D15" s="665" t="s">
        <v>303</v>
      </c>
      <c r="E15" s="665" t="s">
        <v>391</v>
      </c>
      <c r="F15" s="665" t="s">
        <v>426</v>
      </c>
      <c r="G15" s="665" t="s">
        <v>560</v>
      </c>
      <c r="H15" s="665" t="s">
        <v>572</v>
      </c>
      <c r="I15" s="665" t="s">
        <v>596</v>
      </c>
      <c r="J15" s="665" t="s">
        <v>597</v>
      </c>
      <c r="K15" s="665" t="s">
        <v>598</v>
      </c>
      <c r="L15" s="665" t="s">
        <v>599</v>
      </c>
      <c r="M15" s="665" t="s">
        <v>600</v>
      </c>
      <c r="N15" s="665" t="s">
        <v>601</v>
      </c>
      <c r="O15" s="665" t="s">
        <v>602</v>
      </c>
      <c r="P15" s="665" t="s">
        <v>603</v>
      </c>
      <c r="Q15" s="665" t="s">
        <v>604</v>
      </c>
      <c r="R15" s="665" t="s">
        <v>605</v>
      </c>
      <c r="S15" s="665" t="s">
        <v>648</v>
      </c>
      <c r="T15" s="665" t="s">
        <v>649</v>
      </c>
      <c r="U15" s="665" t="s">
        <v>650</v>
      </c>
      <c r="V15" s="665" t="s">
        <v>651</v>
      </c>
      <c r="W15" s="665" t="s">
        <v>652</v>
      </c>
      <c r="X15" s="665" t="s">
        <v>653</v>
      </c>
      <c r="Y15" s="665" t="s">
        <v>676</v>
      </c>
      <c r="Z15" s="665" t="s">
        <v>677</v>
      </c>
      <c r="AA15" s="665" t="s">
        <v>1026</v>
      </c>
      <c r="AB15" s="665" t="s">
        <v>911</v>
      </c>
      <c r="AC15" s="665" t="s">
        <v>917</v>
      </c>
      <c r="AD15" s="1222"/>
      <c r="AE15" s="1222"/>
      <c r="AF15" s="665" t="s">
        <v>929</v>
      </c>
      <c r="AG15" s="665" t="s">
        <v>936</v>
      </c>
    </row>
    <row r="16" spans="2:33" ht="18" customHeight="1" x14ac:dyDescent="0.2">
      <c r="B16" s="621" t="s">
        <v>4</v>
      </c>
      <c r="C16" s="625" t="s">
        <v>2161</v>
      </c>
      <c r="D16" s="665" t="s">
        <v>304</v>
      </c>
      <c r="E16" s="665" t="s">
        <v>392</v>
      </c>
      <c r="F16" s="665" t="s">
        <v>427</v>
      </c>
      <c r="G16" s="665" t="s">
        <v>561</v>
      </c>
      <c r="H16" s="665" t="s">
        <v>573</v>
      </c>
      <c r="I16" s="665" t="s">
        <v>606</v>
      </c>
      <c r="J16" s="665" t="s">
        <v>607</v>
      </c>
      <c r="K16" s="665" t="s">
        <v>608</v>
      </c>
      <c r="L16" s="665" t="s">
        <v>609</v>
      </c>
      <c r="M16" s="665" t="s">
        <v>610</v>
      </c>
      <c r="N16" s="665" t="s">
        <v>611</v>
      </c>
      <c r="O16" s="665" t="s">
        <v>612</v>
      </c>
      <c r="P16" s="665" t="s">
        <v>613</v>
      </c>
      <c r="Q16" s="665" t="s">
        <v>614</v>
      </c>
      <c r="R16" s="665" t="s">
        <v>615</v>
      </c>
      <c r="S16" s="665" t="s">
        <v>654</v>
      </c>
      <c r="T16" s="665" t="s">
        <v>655</v>
      </c>
      <c r="U16" s="665" t="s">
        <v>656</v>
      </c>
      <c r="V16" s="665" t="s">
        <v>657</v>
      </c>
      <c r="W16" s="665" t="s">
        <v>658</v>
      </c>
      <c r="X16" s="665" t="s">
        <v>659</v>
      </c>
      <c r="Y16" s="665" t="s">
        <v>678</v>
      </c>
      <c r="Z16" s="665" t="s">
        <v>679</v>
      </c>
      <c r="AA16" s="665" t="s">
        <v>1138</v>
      </c>
      <c r="AB16" s="665" t="s">
        <v>912</v>
      </c>
      <c r="AC16" s="665" t="s">
        <v>1139</v>
      </c>
      <c r="AD16" s="1222"/>
      <c r="AE16" s="1222"/>
      <c r="AF16" s="665" t="s">
        <v>930</v>
      </c>
      <c r="AG16" s="665" t="s">
        <v>937</v>
      </c>
    </row>
    <row r="17" spans="2:33" ht="18" customHeight="1" x14ac:dyDescent="0.2">
      <c r="B17" s="372" t="s">
        <v>5</v>
      </c>
      <c r="C17" s="625" t="s">
        <v>1555</v>
      </c>
      <c r="D17" s="665" t="s">
        <v>305</v>
      </c>
      <c r="E17" s="665" t="s">
        <v>393</v>
      </c>
      <c r="F17" s="665" t="s">
        <v>428</v>
      </c>
      <c r="G17" s="665" t="s">
        <v>562</v>
      </c>
      <c r="H17" s="665" t="s">
        <v>574</v>
      </c>
      <c r="I17" s="665" t="s">
        <v>616</v>
      </c>
      <c r="J17" s="665" t="s">
        <v>617</v>
      </c>
      <c r="K17" s="665" t="s">
        <v>618</v>
      </c>
      <c r="L17" s="665" t="s">
        <v>619</v>
      </c>
      <c r="M17" s="665" t="s">
        <v>620</v>
      </c>
      <c r="N17" s="665" t="s">
        <v>621</v>
      </c>
      <c r="O17" s="665" t="s">
        <v>622</v>
      </c>
      <c r="P17" s="665" t="s">
        <v>623</v>
      </c>
      <c r="Q17" s="665" t="s">
        <v>624</v>
      </c>
      <c r="R17" s="665" t="s">
        <v>625</v>
      </c>
      <c r="S17" s="665" t="s">
        <v>660</v>
      </c>
      <c r="T17" s="665" t="s">
        <v>661</v>
      </c>
      <c r="U17" s="665" t="s">
        <v>662</v>
      </c>
      <c r="V17" s="665" t="s">
        <v>663</v>
      </c>
      <c r="W17" s="665" t="s">
        <v>664</v>
      </c>
      <c r="X17" s="665" t="s">
        <v>665</v>
      </c>
      <c r="Y17" s="665" t="s">
        <v>680</v>
      </c>
      <c r="Z17" s="665" t="s">
        <v>681</v>
      </c>
      <c r="AA17" s="665" t="s">
        <v>1140</v>
      </c>
      <c r="AB17" s="665" t="s">
        <v>913</v>
      </c>
      <c r="AC17" s="665" t="s">
        <v>1141</v>
      </c>
      <c r="AD17" s="1222"/>
      <c r="AE17" s="1222"/>
      <c r="AF17" s="665" t="s">
        <v>931</v>
      </c>
      <c r="AG17" s="665" t="s">
        <v>938</v>
      </c>
    </row>
    <row r="18" spans="2:33" ht="18" customHeight="1" x14ac:dyDescent="0.2">
      <c r="B18" s="621" t="s">
        <v>6</v>
      </c>
      <c r="C18" s="625" t="s">
        <v>1556</v>
      </c>
      <c r="D18" s="665" t="s">
        <v>306</v>
      </c>
      <c r="E18" s="665" t="s">
        <v>394</v>
      </c>
      <c r="F18" s="665" t="s">
        <v>429</v>
      </c>
      <c r="G18" s="665" t="s">
        <v>563</v>
      </c>
      <c r="H18" s="665" t="s">
        <v>575</v>
      </c>
      <c r="I18" s="665" t="s">
        <v>626</v>
      </c>
      <c r="J18" s="665" t="s">
        <v>627</v>
      </c>
      <c r="K18" s="665" t="s">
        <v>628</v>
      </c>
      <c r="L18" s="665" t="s">
        <v>629</v>
      </c>
      <c r="M18" s="665" t="s">
        <v>630</v>
      </c>
      <c r="N18" s="665" t="s">
        <v>631</v>
      </c>
      <c r="O18" s="665" t="s">
        <v>632</v>
      </c>
      <c r="P18" s="665" t="s">
        <v>633</v>
      </c>
      <c r="Q18" s="665" t="s">
        <v>634</v>
      </c>
      <c r="R18" s="665" t="s">
        <v>635</v>
      </c>
      <c r="S18" s="665" t="s">
        <v>666</v>
      </c>
      <c r="T18" s="665" t="s">
        <v>667</v>
      </c>
      <c r="U18" s="665" t="s">
        <v>668</v>
      </c>
      <c r="V18" s="665" t="s">
        <v>669</v>
      </c>
      <c r="W18" s="665" t="s">
        <v>670</v>
      </c>
      <c r="X18" s="665" t="s">
        <v>671</v>
      </c>
      <c r="Y18" s="665" t="s">
        <v>682</v>
      </c>
      <c r="Z18" s="665" t="s">
        <v>683</v>
      </c>
      <c r="AA18" s="665" t="s">
        <v>1142</v>
      </c>
      <c r="AB18" s="665" t="s">
        <v>914</v>
      </c>
      <c r="AC18" s="665" t="s">
        <v>1143</v>
      </c>
      <c r="AD18" s="1222"/>
      <c r="AE18" s="1222"/>
      <c r="AF18" s="665" t="s">
        <v>932</v>
      </c>
      <c r="AG18" s="665" t="s">
        <v>939</v>
      </c>
    </row>
    <row r="19" spans="2:33" ht="18" customHeight="1" x14ac:dyDescent="0.2">
      <c r="B19" s="621" t="s">
        <v>7</v>
      </c>
      <c r="C19" s="625" t="s">
        <v>1277</v>
      </c>
      <c r="D19" s="665" t="s">
        <v>307</v>
      </c>
      <c r="E19" s="665" t="s">
        <v>395</v>
      </c>
      <c r="F19" s="665" t="s">
        <v>430</v>
      </c>
      <c r="G19" s="665" t="s">
        <v>564</v>
      </c>
      <c r="H19" s="665" t="s">
        <v>576</v>
      </c>
      <c r="I19" s="665" t="s">
        <v>705</v>
      </c>
      <c r="J19" s="665" t="s">
        <v>706</v>
      </c>
      <c r="K19" s="665" t="s">
        <v>709</v>
      </c>
      <c r="L19" s="665" t="s">
        <v>710</v>
      </c>
      <c r="M19" s="665" t="s">
        <v>711</v>
      </c>
      <c r="N19" s="665" t="s">
        <v>712</v>
      </c>
      <c r="O19" s="665" t="s">
        <v>713</v>
      </c>
      <c r="P19" s="665" t="s">
        <v>714</v>
      </c>
      <c r="Q19" s="665" t="s">
        <v>715</v>
      </c>
      <c r="R19" s="665" t="s">
        <v>716</v>
      </c>
      <c r="S19" s="665" t="s">
        <v>904</v>
      </c>
      <c r="T19" s="665" t="s">
        <v>905</v>
      </c>
      <c r="U19" s="665" t="s">
        <v>906</v>
      </c>
      <c r="V19" s="665" t="s">
        <v>907</v>
      </c>
      <c r="W19" s="665" t="s">
        <v>704</v>
      </c>
      <c r="X19" s="665" t="s">
        <v>743</v>
      </c>
      <c r="Y19" s="665" t="s">
        <v>746</v>
      </c>
      <c r="Z19" s="665" t="s">
        <v>908</v>
      </c>
      <c r="AA19" s="665" t="s">
        <v>909</v>
      </c>
      <c r="AB19" s="665" t="s">
        <v>915</v>
      </c>
      <c r="AC19" s="665" t="s">
        <v>918</v>
      </c>
      <c r="AD19" s="1222"/>
      <c r="AE19" s="1222"/>
      <c r="AF19" s="665" t="s">
        <v>933</v>
      </c>
      <c r="AG19" s="665" t="s">
        <v>940</v>
      </c>
    </row>
    <row r="20" spans="2:33" ht="23.25" customHeight="1" x14ac:dyDescent="0.2">
      <c r="B20" s="372" t="s">
        <v>296</v>
      </c>
      <c r="C20" s="625" t="s">
        <v>2483</v>
      </c>
      <c r="D20" s="665" t="s">
        <v>1000</v>
      </c>
      <c r="E20" s="665" t="s">
        <v>3172</v>
      </c>
      <c r="F20" s="665" t="s">
        <v>9572</v>
      </c>
      <c r="G20" s="665" t="s">
        <v>3173</v>
      </c>
      <c r="H20" s="665" t="s">
        <v>3174</v>
      </c>
      <c r="I20" s="665" t="s">
        <v>3176</v>
      </c>
      <c r="J20" s="665" t="s">
        <v>3177</v>
      </c>
      <c r="K20" s="665" t="s">
        <v>3179</v>
      </c>
      <c r="L20" s="665" t="s">
        <v>3180</v>
      </c>
      <c r="M20" s="665" t="s">
        <v>9573</v>
      </c>
      <c r="N20" s="665" t="s">
        <v>9574</v>
      </c>
      <c r="O20" s="665" t="s">
        <v>9575</v>
      </c>
      <c r="P20" s="665" t="s">
        <v>9576</v>
      </c>
      <c r="Q20" s="665" t="s">
        <v>9577</v>
      </c>
      <c r="R20" s="665" t="s">
        <v>9578</v>
      </c>
      <c r="S20" s="665" t="s">
        <v>9579</v>
      </c>
      <c r="T20" s="665" t="s">
        <v>9580</v>
      </c>
      <c r="U20" s="665" t="s">
        <v>9581</v>
      </c>
      <c r="V20" s="665" t="s">
        <v>9582</v>
      </c>
      <c r="W20" s="665" t="s">
        <v>9583</v>
      </c>
      <c r="X20" s="665" t="s">
        <v>9584</v>
      </c>
      <c r="Y20" s="665" t="s">
        <v>9585</v>
      </c>
      <c r="Z20" s="665" t="s">
        <v>9586</v>
      </c>
      <c r="AA20" s="665" t="s">
        <v>9587</v>
      </c>
      <c r="AB20" s="665" t="s">
        <v>9588</v>
      </c>
      <c r="AC20" s="665" t="s">
        <v>9589</v>
      </c>
      <c r="AD20" s="1222"/>
      <c r="AE20" s="1222"/>
      <c r="AF20" s="665" t="s">
        <v>9590</v>
      </c>
      <c r="AG20" s="665" t="s">
        <v>9591</v>
      </c>
    </row>
    <row r="21" spans="2:33" ht="18" customHeight="1" x14ac:dyDescent="0.2">
      <c r="B21" s="372" t="s">
        <v>8</v>
      </c>
      <c r="C21" s="624" t="s">
        <v>2162</v>
      </c>
      <c r="D21" s="665" t="s">
        <v>308</v>
      </c>
      <c r="E21" s="665" t="s">
        <v>551</v>
      </c>
      <c r="F21" s="665" t="s">
        <v>552</v>
      </c>
      <c r="G21" s="665" t="s">
        <v>565</v>
      </c>
      <c r="H21" s="665" t="s">
        <v>492</v>
      </c>
      <c r="I21" s="665" t="s">
        <v>513</v>
      </c>
      <c r="J21" s="665" t="s">
        <v>707</v>
      </c>
      <c r="K21" s="665" t="s">
        <v>717</v>
      </c>
      <c r="L21" s="665" t="s">
        <v>718</v>
      </c>
      <c r="M21" s="665" t="s">
        <v>719</v>
      </c>
      <c r="N21" s="665" t="s">
        <v>720</v>
      </c>
      <c r="O21" s="665" t="s">
        <v>721</v>
      </c>
      <c r="P21" s="665" t="s">
        <v>722</v>
      </c>
      <c r="Q21" s="665" t="s">
        <v>723</v>
      </c>
      <c r="R21" s="665" t="s">
        <v>724</v>
      </c>
      <c r="S21" s="665" t="s">
        <v>733</v>
      </c>
      <c r="T21" s="665" t="s">
        <v>734</v>
      </c>
      <c r="U21" s="665" t="s">
        <v>735</v>
      </c>
      <c r="V21" s="665" t="s">
        <v>736</v>
      </c>
      <c r="W21" s="665" t="s">
        <v>737</v>
      </c>
      <c r="X21" s="665" t="s">
        <v>738</v>
      </c>
      <c r="Y21" s="665" t="s">
        <v>747</v>
      </c>
      <c r="Z21" s="665" t="s">
        <v>1136</v>
      </c>
      <c r="AA21" s="665" t="s">
        <v>1144</v>
      </c>
      <c r="AB21" s="665" t="s">
        <v>1145</v>
      </c>
      <c r="AC21" s="665" t="s">
        <v>919</v>
      </c>
      <c r="AD21" s="1222"/>
      <c r="AE21" s="1222"/>
      <c r="AF21" s="665" t="s">
        <v>934</v>
      </c>
      <c r="AG21" s="665" t="s">
        <v>1146</v>
      </c>
    </row>
    <row r="22" spans="2:33" ht="18" customHeight="1" x14ac:dyDescent="0.2">
      <c r="B22" s="621" t="s">
        <v>9</v>
      </c>
      <c r="C22" s="625" t="s">
        <v>2161</v>
      </c>
      <c r="D22" s="665" t="s">
        <v>309</v>
      </c>
      <c r="E22" s="665" t="s">
        <v>548</v>
      </c>
      <c r="F22" s="665" t="s">
        <v>549</v>
      </c>
      <c r="G22" s="665" t="s">
        <v>550</v>
      </c>
      <c r="H22" s="665" t="s">
        <v>493</v>
      </c>
      <c r="I22" s="665" t="s">
        <v>514</v>
      </c>
      <c r="J22" s="665" t="s">
        <v>708</v>
      </c>
      <c r="K22" s="665" t="s">
        <v>725</v>
      </c>
      <c r="L22" s="665" t="s">
        <v>726</v>
      </c>
      <c r="M22" s="665" t="s">
        <v>727</v>
      </c>
      <c r="N22" s="665" t="s">
        <v>728</v>
      </c>
      <c r="O22" s="665" t="s">
        <v>729</v>
      </c>
      <c r="P22" s="665" t="s">
        <v>730</v>
      </c>
      <c r="Q22" s="665" t="s">
        <v>731</v>
      </c>
      <c r="R22" s="665" t="s">
        <v>732</v>
      </c>
      <c r="S22" s="665" t="s">
        <v>1079</v>
      </c>
      <c r="T22" s="665" t="s">
        <v>1080</v>
      </c>
      <c r="U22" s="665" t="s">
        <v>1081</v>
      </c>
      <c r="V22" s="665" t="s">
        <v>1082</v>
      </c>
      <c r="W22" s="665" t="s">
        <v>739</v>
      </c>
      <c r="X22" s="665" t="s">
        <v>744</v>
      </c>
      <c r="Y22" s="665" t="s">
        <v>748</v>
      </c>
      <c r="Z22" s="665" t="s">
        <v>1137</v>
      </c>
      <c r="AA22" s="665" t="s">
        <v>1147</v>
      </c>
      <c r="AB22" s="665" t="s">
        <v>1148</v>
      </c>
      <c r="AC22" s="665" t="s">
        <v>941</v>
      </c>
      <c r="AD22" s="1222"/>
      <c r="AE22" s="1222"/>
      <c r="AF22" s="665" t="s">
        <v>957</v>
      </c>
      <c r="AG22" s="665" t="s">
        <v>1149</v>
      </c>
    </row>
    <row r="23" spans="2:33" ht="18" customHeight="1" x14ac:dyDescent="0.2">
      <c r="B23" s="621" t="s">
        <v>10</v>
      </c>
      <c r="C23" s="625" t="s">
        <v>2163</v>
      </c>
      <c r="D23" s="665" t="s">
        <v>372</v>
      </c>
      <c r="E23" s="665" t="s">
        <v>396</v>
      </c>
      <c r="F23" s="665" t="s">
        <v>431</v>
      </c>
      <c r="G23" s="665" t="s">
        <v>458</v>
      </c>
      <c r="H23" s="665" t="s">
        <v>1015</v>
      </c>
      <c r="I23" s="665" t="s">
        <v>1016</v>
      </c>
      <c r="J23" s="665" t="s">
        <v>1017</v>
      </c>
      <c r="K23" s="665" t="s">
        <v>1010</v>
      </c>
      <c r="L23" s="665" t="s">
        <v>968</v>
      </c>
      <c r="M23" s="665" t="s">
        <v>973</v>
      </c>
      <c r="N23" s="665" t="s">
        <v>979</v>
      </c>
      <c r="O23" s="665" t="s">
        <v>980</v>
      </c>
      <c r="P23" s="665" t="s">
        <v>981</v>
      </c>
      <c r="Q23" s="665" t="s">
        <v>1031</v>
      </c>
      <c r="R23" s="665" t="s">
        <v>1083</v>
      </c>
      <c r="S23" s="665" t="s">
        <v>1084</v>
      </c>
      <c r="T23" s="665" t="s">
        <v>1085</v>
      </c>
      <c r="U23" s="665" t="s">
        <v>1086</v>
      </c>
      <c r="V23" s="665" t="s">
        <v>1087</v>
      </c>
      <c r="W23" s="665" t="s">
        <v>3072</v>
      </c>
      <c r="X23" s="665" t="s">
        <v>1094</v>
      </c>
      <c r="Y23" s="665" t="s">
        <v>9592</v>
      </c>
      <c r="Z23" s="665" t="s">
        <v>9593</v>
      </c>
      <c r="AA23" s="665" t="s">
        <v>9594</v>
      </c>
      <c r="AB23" s="665" t="s">
        <v>9595</v>
      </c>
      <c r="AC23" s="665" t="s">
        <v>3155</v>
      </c>
      <c r="AD23" s="1222"/>
      <c r="AE23" s="1222"/>
      <c r="AF23" s="665" t="s">
        <v>3156</v>
      </c>
      <c r="AG23" s="665" t="s">
        <v>9596</v>
      </c>
    </row>
    <row r="24" spans="2:33" ht="18" customHeight="1" x14ac:dyDescent="0.2">
      <c r="B24" s="372" t="s">
        <v>11</v>
      </c>
      <c r="C24" s="625" t="s">
        <v>2164</v>
      </c>
      <c r="D24" s="665" t="s">
        <v>373</v>
      </c>
      <c r="E24" s="665" t="s">
        <v>888</v>
      </c>
      <c r="F24" s="665" t="s">
        <v>553</v>
      </c>
      <c r="G24" s="665" t="s">
        <v>566</v>
      </c>
      <c r="H24" s="665" t="s">
        <v>577</v>
      </c>
      <c r="I24" s="665" t="s">
        <v>685</v>
      </c>
      <c r="J24" s="665" t="s">
        <v>686</v>
      </c>
      <c r="K24" s="665" t="s">
        <v>687</v>
      </c>
      <c r="L24" s="665" t="s">
        <v>688</v>
      </c>
      <c r="M24" s="665" t="s">
        <v>689</v>
      </c>
      <c r="N24" s="665" t="s">
        <v>690</v>
      </c>
      <c r="O24" s="665" t="s">
        <v>691</v>
      </c>
      <c r="P24" s="665" t="s">
        <v>692</v>
      </c>
      <c r="Q24" s="665" t="s">
        <v>693</v>
      </c>
      <c r="R24" s="665" t="s">
        <v>694</v>
      </c>
      <c r="S24" s="665" t="s">
        <v>1088</v>
      </c>
      <c r="T24" s="665" t="s">
        <v>1089</v>
      </c>
      <c r="U24" s="665" t="s">
        <v>1090</v>
      </c>
      <c r="V24" s="665" t="s">
        <v>1091</v>
      </c>
      <c r="W24" s="665" t="s">
        <v>740</v>
      </c>
      <c r="X24" s="665" t="s">
        <v>745</v>
      </c>
      <c r="Y24" s="665" t="s">
        <v>749</v>
      </c>
      <c r="Z24" s="665" t="s">
        <v>1096</v>
      </c>
      <c r="AA24" s="665" t="s">
        <v>1097</v>
      </c>
      <c r="AB24" s="665" t="s">
        <v>1098</v>
      </c>
      <c r="AC24" s="665" t="s">
        <v>942</v>
      </c>
      <c r="AD24" s="1222"/>
      <c r="AE24" s="1222"/>
      <c r="AF24" s="665" t="s">
        <v>958</v>
      </c>
      <c r="AG24" s="665" t="s">
        <v>1099</v>
      </c>
    </row>
    <row r="25" spans="2:33" ht="18" customHeight="1" x14ac:dyDescent="0.2">
      <c r="B25" s="621" t="s">
        <v>12</v>
      </c>
      <c r="C25" s="625" t="s">
        <v>2165</v>
      </c>
      <c r="D25" s="665" t="s">
        <v>374</v>
      </c>
      <c r="E25" s="665" t="s">
        <v>889</v>
      </c>
      <c r="F25" s="665" t="s">
        <v>554</v>
      </c>
      <c r="G25" s="665" t="s">
        <v>1002</v>
      </c>
      <c r="H25" s="665" t="s">
        <v>494</v>
      </c>
      <c r="I25" s="665" t="s">
        <v>515</v>
      </c>
      <c r="J25" s="665" t="s">
        <v>1004</v>
      </c>
      <c r="K25" s="665" t="s">
        <v>1011</v>
      </c>
      <c r="L25" s="665" t="s">
        <v>969</v>
      </c>
      <c r="M25" s="665" t="s">
        <v>974</v>
      </c>
      <c r="N25" s="665" t="s">
        <v>982</v>
      </c>
      <c r="O25" s="665" t="s">
        <v>983</v>
      </c>
      <c r="P25" s="665" t="s">
        <v>984</v>
      </c>
      <c r="Q25" s="665" t="s">
        <v>1032</v>
      </c>
      <c r="R25" s="665" t="s">
        <v>1159</v>
      </c>
      <c r="S25" s="665" t="s">
        <v>1160</v>
      </c>
      <c r="T25" s="665" t="s">
        <v>1161</v>
      </c>
      <c r="U25" s="665" t="s">
        <v>1164</v>
      </c>
      <c r="V25" s="665" t="s">
        <v>1092</v>
      </c>
      <c r="W25" s="665" t="s">
        <v>741</v>
      </c>
      <c r="X25" s="665" t="s">
        <v>1095</v>
      </c>
      <c r="Y25" s="665" t="s">
        <v>1100</v>
      </c>
      <c r="Z25" s="665" t="s">
        <v>1101</v>
      </c>
      <c r="AA25" s="665" t="s">
        <v>1102</v>
      </c>
      <c r="AB25" s="665" t="s">
        <v>1103</v>
      </c>
      <c r="AC25" s="665" t="s">
        <v>943</v>
      </c>
      <c r="AD25" s="1222"/>
      <c r="AE25" s="1222"/>
      <c r="AF25" s="665" t="s">
        <v>959</v>
      </c>
      <c r="AG25" s="665" t="s">
        <v>1104</v>
      </c>
    </row>
    <row r="26" spans="2:33" ht="18" customHeight="1" x14ac:dyDescent="0.2">
      <c r="B26" s="621" t="s">
        <v>13</v>
      </c>
      <c r="C26" s="625" t="s">
        <v>2166</v>
      </c>
      <c r="D26" s="665" t="s">
        <v>310</v>
      </c>
      <c r="E26" s="665" t="s">
        <v>890</v>
      </c>
      <c r="F26" s="665" t="s">
        <v>555</v>
      </c>
      <c r="G26" s="665" t="s">
        <v>567</v>
      </c>
      <c r="H26" s="665" t="s">
        <v>495</v>
      </c>
      <c r="I26" s="665" t="s">
        <v>516</v>
      </c>
      <c r="J26" s="665" t="s">
        <v>695</v>
      </c>
      <c r="K26" s="665" t="s">
        <v>696</v>
      </c>
      <c r="L26" s="665" t="s">
        <v>697</v>
      </c>
      <c r="M26" s="665" t="s">
        <v>698</v>
      </c>
      <c r="N26" s="665" t="s">
        <v>699</v>
      </c>
      <c r="O26" s="665" t="s">
        <v>700</v>
      </c>
      <c r="P26" s="665" t="s">
        <v>701</v>
      </c>
      <c r="Q26" s="665" t="s">
        <v>702</v>
      </c>
      <c r="R26" s="665" t="s">
        <v>703</v>
      </c>
      <c r="S26" s="665" t="s">
        <v>1162</v>
      </c>
      <c r="T26" s="665" t="s">
        <v>1163</v>
      </c>
      <c r="U26" s="665" t="s">
        <v>1165</v>
      </c>
      <c r="V26" s="665" t="s">
        <v>1093</v>
      </c>
      <c r="W26" s="665" t="s">
        <v>742</v>
      </c>
      <c r="X26" s="665" t="s">
        <v>836</v>
      </c>
      <c r="Y26" s="665" t="s">
        <v>750</v>
      </c>
      <c r="Z26" s="665" t="s">
        <v>1105</v>
      </c>
      <c r="AA26" s="665" t="s">
        <v>1106</v>
      </c>
      <c r="AB26" s="665" t="s">
        <v>1107</v>
      </c>
      <c r="AC26" s="665" t="s">
        <v>944</v>
      </c>
      <c r="AD26" s="1222"/>
      <c r="AE26" s="1222"/>
      <c r="AF26" s="665" t="s">
        <v>960</v>
      </c>
      <c r="AG26" s="665" t="s">
        <v>1108</v>
      </c>
    </row>
    <row r="27" spans="2:33" ht="18" customHeight="1" x14ac:dyDescent="0.2">
      <c r="B27" s="372" t="s">
        <v>14</v>
      </c>
      <c r="C27" s="625" t="s">
        <v>2167</v>
      </c>
      <c r="D27" s="665" t="s">
        <v>311</v>
      </c>
      <c r="E27" s="665" t="s">
        <v>397</v>
      </c>
      <c r="F27" s="665" t="s">
        <v>432</v>
      </c>
      <c r="G27" s="665" t="s">
        <v>459</v>
      </c>
      <c r="H27" s="665" t="s">
        <v>1003</v>
      </c>
      <c r="I27" s="665" t="s">
        <v>517</v>
      </c>
      <c r="J27" s="665" t="s">
        <v>1005</v>
      </c>
      <c r="K27" s="665" t="s">
        <v>1012</v>
      </c>
      <c r="L27" s="665" t="s">
        <v>970</v>
      </c>
      <c r="M27" s="665" t="s">
        <v>975</v>
      </c>
      <c r="N27" s="665" t="s">
        <v>985</v>
      </c>
      <c r="O27" s="665" t="s">
        <v>986</v>
      </c>
      <c r="P27" s="665" t="s">
        <v>987</v>
      </c>
      <c r="Q27" s="665" t="s">
        <v>1033</v>
      </c>
      <c r="R27" s="665" t="s">
        <v>751</v>
      </c>
      <c r="S27" s="665" t="s">
        <v>762</v>
      </c>
      <c r="T27" s="665" t="s">
        <v>773</v>
      </c>
      <c r="U27" s="665" t="s">
        <v>774</v>
      </c>
      <c r="V27" s="665" t="s">
        <v>775</v>
      </c>
      <c r="W27" s="665" t="s">
        <v>776</v>
      </c>
      <c r="X27" s="665" t="s">
        <v>777</v>
      </c>
      <c r="Y27" s="665" t="s">
        <v>837</v>
      </c>
      <c r="Z27" s="665" t="s">
        <v>852</v>
      </c>
      <c r="AA27" s="665" t="s">
        <v>867</v>
      </c>
      <c r="AB27" s="665" t="s">
        <v>1109</v>
      </c>
      <c r="AC27" s="665" t="s">
        <v>945</v>
      </c>
      <c r="AD27" s="1222"/>
      <c r="AE27" s="1222"/>
      <c r="AF27" s="665" t="s">
        <v>961</v>
      </c>
      <c r="AG27" s="665" t="s">
        <v>1110</v>
      </c>
    </row>
    <row r="28" spans="2:33" ht="18" customHeight="1" x14ac:dyDescent="0.2">
      <c r="B28" s="372" t="s">
        <v>252</v>
      </c>
      <c r="C28" s="625" t="s">
        <v>2484</v>
      </c>
      <c r="D28" s="665" t="s">
        <v>2955</v>
      </c>
      <c r="E28" s="665" t="s">
        <v>9597</v>
      </c>
      <c r="F28" s="665" t="s">
        <v>9598</v>
      </c>
      <c r="G28" s="665" t="s">
        <v>9599</v>
      </c>
      <c r="H28" s="665" t="s">
        <v>9600</v>
      </c>
      <c r="I28" s="665" t="s">
        <v>9601</v>
      </c>
      <c r="J28" s="665" t="s">
        <v>9602</v>
      </c>
      <c r="K28" s="665" t="s">
        <v>9603</v>
      </c>
      <c r="L28" s="665" t="s">
        <v>9604</v>
      </c>
      <c r="M28" s="665" t="s">
        <v>9605</v>
      </c>
      <c r="N28" s="665" t="s">
        <v>9606</v>
      </c>
      <c r="O28" s="665" t="s">
        <v>9607</v>
      </c>
      <c r="P28" s="665" t="s">
        <v>9608</v>
      </c>
      <c r="Q28" s="665" t="s">
        <v>9609</v>
      </c>
      <c r="R28" s="665" t="s">
        <v>9610</v>
      </c>
      <c r="S28" s="665" t="s">
        <v>9611</v>
      </c>
      <c r="T28" s="665" t="s">
        <v>9612</v>
      </c>
      <c r="U28" s="665" t="s">
        <v>9613</v>
      </c>
      <c r="V28" s="665" t="s">
        <v>9614</v>
      </c>
      <c r="W28" s="665" t="s">
        <v>9615</v>
      </c>
      <c r="X28" s="665" t="s">
        <v>9616</v>
      </c>
      <c r="Y28" s="665" t="s">
        <v>9617</v>
      </c>
      <c r="Z28" s="665" t="s">
        <v>9618</v>
      </c>
      <c r="AA28" s="665" t="s">
        <v>9619</v>
      </c>
      <c r="AB28" s="665" t="s">
        <v>9620</v>
      </c>
      <c r="AC28" s="665" t="s">
        <v>9621</v>
      </c>
      <c r="AD28" s="1222"/>
      <c r="AE28" s="1222"/>
      <c r="AF28" s="665" t="s">
        <v>9622</v>
      </c>
      <c r="AG28" s="665" t="s">
        <v>9623</v>
      </c>
    </row>
    <row r="29" spans="2:33" ht="18" customHeight="1" x14ac:dyDescent="0.2">
      <c r="B29" s="372" t="s">
        <v>16</v>
      </c>
      <c r="C29" s="623" t="s">
        <v>2168</v>
      </c>
      <c r="D29" s="665" t="s">
        <v>313</v>
      </c>
      <c r="E29" s="665" t="s">
        <v>399</v>
      </c>
      <c r="F29" s="665" t="s">
        <v>557</v>
      </c>
      <c r="G29" s="665" t="s">
        <v>569</v>
      </c>
      <c r="H29" s="665" t="s">
        <v>497</v>
      </c>
      <c r="I29" s="665" t="s">
        <v>519</v>
      </c>
      <c r="J29" s="665" t="s">
        <v>1007</v>
      </c>
      <c r="K29" s="665" t="s">
        <v>1014</v>
      </c>
      <c r="L29" s="665" t="s">
        <v>972</v>
      </c>
      <c r="M29" s="665" t="s">
        <v>977</v>
      </c>
      <c r="N29" s="665" t="s">
        <v>991</v>
      </c>
      <c r="O29" s="665" t="s">
        <v>992</v>
      </c>
      <c r="P29" s="665" t="s">
        <v>993</v>
      </c>
      <c r="Q29" s="665" t="s">
        <v>1034</v>
      </c>
      <c r="R29" s="665" t="s">
        <v>753</v>
      </c>
      <c r="S29" s="665" t="s">
        <v>764</v>
      </c>
      <c r="T29" s="665" t="s">
        <v>783</v>
      </c>
      <c r="U29" s="665" t="s">
        <v>784</v>
      </c>
      <c r="V29" s="665" t="s">
        <v>785</v>
      </c>
      <c r="W29" s="665" t="s">
        <v>786</v>
      </c>
      <c r="X29" s="665" t="s">
        <v>787</v>
      </c>
      <c r="Y29" s="665" t="s">
        <v>839</v>
      </c>
      <c r="Z29" s="665" t="s">
        <v>854</v>
      </c>
      <c r="AA29" s="665" t="s">
        <v>869</v>
      </c>
      <c r="AB29" s="665" t="s">
        <v>1111</v>
      </c>
      <c r="AC29" s="665" t="s">
        <v>947</v>
      </c>
      <c r="AD29" s="1222"/>
      <c r="AE29" s="1222"/>
      <c r="AF29" s="1222"/>
      <c r="AG29" s="1222"/>
    </row>
    <row r="30" spans="2:33" ht="18" customHeight="1" x14ac:dyDescent="0.2">
      <c r="B30" s="1336" t="s">
        <v>2907</v>
      </c>
      <c r="C30" s="1337"/>
      <c r="D30" s="1337"/>
      <c r="E30" s="1337"/>
      <c r="F30" s="1337"/>
      <c r="G30" s="1337"/>
      <c r="H30" s="1337"/>
      <c r="I30" s="1337"/>
      <c r="J30" s="1337"/>
      <c r="K30" s="1337"/>
      <c r="L30" s="1337"/>
      <c r="M30" s="1337"/>
      <c r="N30" s="1337"/>
      <c r="O30" s="1337"/>
      <c r="P30" s="1337"/>
      <c r="Q30" s="1337"/>
      <c r="R30" s="1337"/>
      <c r="S30" s="1337"/>
      <c r="T30" s="1337"/>
      <c r="U30" s="1337"/>
      <c r="V30" s="1337"/>
      <c r="W30" s="1337"/>
      <c r="X30" s="1337"/>
      <c r="Y30" s="1337"/>
      <c r="Z30" s="1337"/>
      <c r="AA30" s="1337"/>
      <c r="AB30" s="1337"/>
      <c r="AC30" s="1337"/>
      <c r="AD30" s="1337"/>
      <c r="AE30" s="1337"/>
      <c r="AF30" s="1337"/>
      <c r="AG30" s="1338"/>
    </row>
    <row r="31" spans="2:33" ht="18" customHeight="1" x14ac:dyDescent="0.2">
      <c r="B31" s="372">
        <v>170</v>
      </c>
      <c r="C31" s="624" t="s">
        <v>2908</v>
      </c>
      <c r="D31" s="665" t="s">
        <v>314</v>
      </c>
      <c r="E31" s="665" t="s">
        <v>891</v>
      </c>
      <c r="F31" s="665" t="s">
        <v>558</v>
      </c>
      <c r="G31" s="665" t="s">
        <v>460</v>
      </c>
      <c r="H31" s="665" t="s">
        <v>498</v>
      </c>
      <c r="I31" s="665" t="s">
        <v>520</v>
      </c>
      <c r="J31" s="665" t="s">
        <v>892</v>
      </c>
      <c r="K31" s="665" t="s">
        <v>893</v>
      </c>
      <c r="L31" s="665" t="s">
        <v>894</v>
      </c>
      <c r="M31" s="665" t="s">
        <v>978</v>
      </c>
      <c r="N31" s="665" t="s">
        <v>994</v>
      </c>
      <c r="O31" s="665" t="s">
        <v>995</v>
      </c>
      <c r="P31" s="665" t="s">
        <v>996</v>
      </c>
      <c r="Q31" s="665" t="s">
        <v>1035</v>
      </c>
      <c r="R31" s="665" t="s">
        <v>754</v>
      </c>
      <c r="S31" s="665" t="s">
        <v>765</v>
      </c>
      <c r="T31" s="665" t="s">
        <v>788</v>
      </c>
      <c r="U31" s="665" t="s">
        <v>789</v>
      </c>
      <c r="V31" s="665" t="s">
        <v>790</v>
      </c>
      <c r="W31" s="665" t="s">
        <v>791</v>
      </c>
      <c r="X31" s="665" t="s">
        <v>792</v>
      </c>
      <c r="Y31" s="665" t="s">
        <v>840</v>
      </c>
      <c r="Z31" s="665" t="s">
        <v>855</v>
      </c>
      <c r="AA31" s="665" t="s">
        <v>870</v>
      </c>
      <c r="AB31" s="665" t="s">
        <v>1112</v>
      </c>
      <c r="AC31" s="665" t="s">
        <v>948</v>
      </c>
      <c r="AD31" s="665" t="s">
        <v>1113</v>
      </c>
      <c r="AE31" s="665" t="s">
        <v>1114</v>
      </c>
      <c r="AF31" s="1222"/>
      <c r="AG31" s="1222"/>
    </row>
    <row r="32" spans="2:33" ht="18" customHeight="1" x14ac:dyDescent="0.2">
      <c r="B32" s="372">
        <v>180</v>
      </c>
      <c r="C32" s="624" t="s">
        <v>2909</v>
      </c>
      <c r="D32" s="665" t="s">
        <v>315</v>
      </c>
      <c r="E32" s="665" t="s">
        <v>400</v>
      </c>
      <c r="F32" s="665" t="s">
        <v>433</v>
      </c>
      <c r="G32" s="665" t="s">
        <v>570</v>
      </c>
      <c r="H32" s="665" t="s">
        <v>499</v>
      </c>
      <c r="I32" s="665" t="s">
        <v>521</v>
      </c>
      <c r="J32" s="665" t="s">
        <v>895</v>
      </c>
      <c r="K32" s="665" t="s">
        <v>896</v>
      </c>
      <c r="L32" s="665" t="s">
        <v>897</v>
      </c>
      <c r="M32" s="665" t="s">
        <v>1036</v>
      </c>
      <c r="N32" s="665" t="s">
        <v>997</v>
      </c>
      <c r="O32" s="665" t="s">
        <v>1037</v>
      </c>
      <c r="P32" s="665" t="s">
        <v>998</v>
      </c>
      <c r="Q32" s="665" t="s">
        <v>1038</v>
      </c>
      <c r="R32" s="665" t="s">
        <v>755</v>
      </c>
      <c r="S32" s="665" t="s">
        <v>766</v>
      </c>
      <c r="T32" s="665" t="s">
        <v>793</v>
      </c>
      <c r="U32" s="665" t="s">
        <v>794</v>
      </c>
      <c r="V32" s="665" t="s">
        <v>795</v>
      </c>
      <c r="W32" s="665" t="s">
        <v>796</v>
      </c>
      <c r="X32" s="665" t="s">
        <v>797</v>
      </c>
      <c r="Y32" s="665" t="s">
        <v>841</v>
      </c>
      <c r="Z32" s="665" t="s">
        <v>856</v>
      </c>
      <c r="AA32" s="665" t="s">
        <v>871</v>
      </c>
      <c r="AB32" s="665" t="s">
        <v>999</v>
      </c>
      <c r="AC32" s="665" t="s">
        <v>949</v>
      </c>
      <c r="AD32" s="665" t="s">
        <v>1115</v>
      </c>
      <c r="AE32" s="665" t="s">
        <v>967</v>
      </c>
      <c r="AF32" s="1222"/>
      <c r="AG32" s="1222"/>
    </row>
    <row r="33" spans="2:33" ht="18" customHeight="1" x14ac:dyDescent="0.2">
      <c r="B33" s="372">
        <v>190</v>
      </c>
      <c r="C33" s="624" t="s">
        <v>2910</v>
      </c>
      <c r="D33" s="665" t="s">
        <v>375</v>
      </c>
      <c r="E33" s="665" t="s">
        <v>1171</v>
      </c>
      <c r="F33" s="665" t="s">
        <v>559</v>
      </c>
      <c r="G33" s="665" t="s">
        <v>571</v>
      </c>
      <c r="H33" s="665" t="s">
        <v>500</v>
      </c>
      <c r="I33" s="665" t="s">
        <v>522</v>
      </c>
      <c r="J33" s="665" t="s">
        <v>1039</v>
      </c>
      <c r="K33" s="665" t="s">
        <v>1040</v>
      </c>
      <c r="L33" s="665" t="s">
        <v>1041</v>
      </c>
      <c r="M33" s="665" t="s">
        <v>1042</v>
      </c>
      <c r="N33" s="665" t="s">
        <v>1043</v>
      </c>
      <c r="O33" s="665" t="s">
        <v>1044</v>
      </c>
      <c r="P33" s="665" t="s">
        <v>1045</v>
      </c>
      <c r="Q33" s="665" t="s">
        <v>1046</v>
      </c>
      <c r="R33" s="665" t="s">
        <v>756</v>
      </c>
      <c r="S33" s="665" t="s">
        <v>767</v>
      </c>
      <c r="T33" s="665" t="s">
        <v>798</v>
      </c>
      <c r="U33" s="665" t="s">
        <v>799</v>
      </c>
      <c r="V33" s="665" t="s">
        <v>800</v>
      </c>
      <c r="W33" s="665" t="s">
        <v>801</v>
      </c>
      <c r="X33" s="665" t="s">
        <v>802</v>
      </c>
      <c r="Y33" s="665" t="s">
        <v>842</v>
      </c>
      <c r="Z33" s="665" t="s">
        <v>857</v>
      </c>
      <c r="AA33" s="665" t="s">
        <v>872</v>
      </c>
      <c r="AB33" s="665" t="s">
        <v>1116</v>
      </c>
      <c r="AC33" s="665" t="s">
        <v>1117</v>
      </c>
      <c r="AD33" s="665" t="s">
        <v>1118</v>
      </c>
      <c r="AE33" s="665" t="s">
        <v>1119</v>
      </c>
      <c r="AF33" s="1222"/>
      <c r="AG33" s="1222"/>
    </row>
    <row r="34" spans="2:33" ht="18" customHeight="1" x14ac:dyDescent="0.2">
      <c r="B34" s="372">
        <v>200</v>
      </c>
      <c r="C34" s="624" t="s">
        <v>2911</v>
      </c>
      <c r="D34" s="665" t="s">
        <v>316</v>
      </c>
      <c r="E34" s="665" t="s">
        <v>401</v>
      </c>
      <c r="F34" s="665" t="s">
        <v>434</v>
      </c>
      <c r="G34" s="665" t="s">
        <v>461</v>
      </c>
      <c r="H34" s="665" t="s">
        <v>1029</v>
      </c>
      <c r="I34" s="665" t="s">
        <v>523</v>
      </c>
      <c r="J34" s="665" t="s">
        <v>1047</v>
      </c>
      <c r="K34" s="665" t="s">
        <v>1048</v>
      </c>
      <c r="L34" s="665" t="s">
        <v>1049</v>
      </c>
      <c r="M34" s="665" t="s">
        <v>1050</v>
      </c>
      <c r="N34" s="665" t="s">
        <v>1051</v>
      </c>
      <c r="O34" s="665" t="s">
        <v>1052</v>
      </c>
      <c r="P34" s="665" t="s">
        <v>1053</v>
      </c>
      <c r="Q34" s="665" t="s">
        <v>1054</v>
      </c>
      <c r="R34" s="665" t="s">
        <v>757</v>
      </c>
      <c r="S34" s="665" t="s">
        <v>768</v>
      </c>
      <c r="T34" s="665" t="s">
        <v>803</v>
      </c>
      <c r="U34" s="665" t="s">
        <v>804</v>
      </c>
      <c r="V34" s="665" t="s">
        <v>805</v>
      </c>
      <c r="W34" s="665" t="s">
        <v>806</v>
      </c>
      <c r="X34" s="665" t="s">
        <v>807</v>
      </c>
      <c r="Y34" s="665" t="s">
        <v>843</v>
      </c>
      <c r="Z34" s="665" t="s">
        <v>858</v>
      </c>
      <c r="AA34" s="665" t="s">
        <v>873</v>
      </c>
      <c r="AB34" s="665" t="s">
        <v>1120</v>
      </c>
      <c r="AC34" s="665" t="s">
        <v>1121</v>
      </c>
      <c r="AD34" s="665" t="s">
        <v>1122</v>
      </c>
      <c r="AE34" s="665" t="s">
        <v>1123</v>
      </c>
      <c r="AF34" s="1222"/>
      <c r="AG34" s="1222"/>
    </row>
    <row r="35" spans="2:33" ht="18" customHeight="1" x14ac:dyDescent="0.2">
      <c r="B35" s="372">
        <v>210</v>
      </c>
      <c r="C35" s="624" t="s">
        <v>2169</v>
      </c>
      <c r="D35" s="665" t="s">
        <v>317</v>
      </c>
      <c r="E35" s="665" t="s">
        <v>402</v>
      </c>
      <c r="F35" s="665" t="s">
        <v>1166</v>
      </c>
      <c r="G35" s="665" t="s">
        <v>462</v>
      </c>
      <c r="H35" s="665" t="s">
        <v>501</v>
      </c>
      <c r="I35" s="665" t="s">
        <v>524</v>
      </c>
      <c r="J35" s="665" t="s">
        <v>1055</v>
      </c>
      <c r="K35" s="665" t="s">
        <v>1056</v>
      </c>
      <c r="L35" s="665" t="s">
        <v>1057</v>
      </c>
      <c r="M35" s="665" t="s">
        <v>1058</v>
      </c>
      <c r="N35" s="665" t="s">
        <v>1059</v>
      </c>
      <c r="O35" s="665" t="s">
        <v>1060</v>
      </c>
      <c r="P35" s="665" t="s">
        <v>1061</v>
      </c>
      <c r="Q35" s="665" t="s">
        <v>1062</v>
      </c>
      <c r="R35" s="665" t="s">
        <v>758</v>
      </c>
      <c r="S35" s="665" t="s">
        <v>769</v>
      </c>
      <c r="T35" s="665" t="s">
        <v>808</v>
      </c>
      <c r="U35" s="665" t="s">
        <v>809</v>
      </c>
      <c r="V35" s="665" t="s">
        <v>810</v>
      </c>
      <c r="W35" s="665" t="s">
        <v>811</v>
      </c>
      <c r="X35" s="665" t="s">
        <v>812</v>
      </c>
      <c r="Y35" s="665" t="s">
        <v>844</v>
      </c>
      <c r="Z35" s="665" t="s">
        <v>859</v>
      </c>
      <c r="AA35" s="665" t="s">
        <v>874</v>
      </c>
      <c r="AB35" s="665" t="s">
        <v>1124</v>
      </c>
      <c r="AC35" s="665" t="s">
        <v>1125</v>
      </c>
      <c r="AD35" s="665" t="s">
        <v>1126</v>
      </c>
      <c r="AE35" s="665" t="s">
        <v>1127</v>
      </c>
      <c r="AF35" s="1222"/>
      <c r="AG35" s="1222"/>
    </row>
    <row r="36" spans="2:33" ht="18" customHeight="1" x14ac:dyDescent="0.2">
      <c r="B36" s="372">
        <v>220</v>
      </c>
      <c r="C36" s="624" t="s">
        <v>2170</v>
      </c>
      <c r="D36" s="665" t="s">
        <v>318</v>
      </c>
      <c r="E36" s="665" t="s">
        <v>403</v>
      </c>
      <c r="F36" s="665" t="s">
        <v>435</v>
      </c>
      <c r="G36" s="665" t="s">
        <v>463</v>
      </c>
      <c r="H36" s="665" t="s">
        <v>502</v>
      </c>
      <c r="I36" s="665" t="s">
        <v>525</v>
      </c>
      <c r="J36" s="665" t="s">
        <v>1063</v>
      </c>
      <c r="K36" s="665" t="s">
        <v>1064</v>
      </c>
      <c r="L36" s="665" t="s">
        <v>1065</v>
      </c>
      <c r="M36" s="665" t="s">
        <v>1066</v>
      </c>
      <c r="N36" s="665" t="s">
        <v>1067</v>
      </c>
      <c r="O36" s="665" t="s">
        <v>1068</v>
      </c>
      <c r="P36" s="665" t="s">
        <v>1069</v>
      </c>
      <c r="Q36" s="665" t="s">
        <v>1070</v>
      </c>
      <c r="R36" s="665" t="s">
        <v>759</v>
      </c>
      <c r="S36" s="665" t="s">
        <v>770</v>
      </c>
      <c r="T36" s="665" t="s">
        <v>813</v>
      </c>
      <c r="U36" s="665" t="s">
        <v>814</v>
      </c>
      <c r="V36" s="665" t="s">
        <v>815</v>
      </c>
      <c r="W36" s="665" t="s">
        <v>816</v>
      </c>
      <c r="X36" s="665" t="s">
        <v>817</v>
      </c>
      <c r="Y36" s="665" t="s">
        <v>845</v>
      </c>
      <c r="Z36" s="665" t="s">
        <v>860</v>
      </c>
      <c r="AA36" s="665" t="s">
        <v>875</v>
      </c>
      <c r="AB36" s="665" t="s">
        <v>1128</v>
      </c>
      <c r="AC36" s="665" t="s">
        <v>1129</v>
      </c>
      <c r="AD36" s="665" t="s">
        <v>1130</v>
      </c>
      <c r="AE36" s="665" t="s">
        <v>1131</v>
      </c>
      <c r="AF36" s="1222"/>
      <c r="AG36" s="1222"/>
    </row>
    <row r="37" spans="2:33" ht="18" customHeight="1" x14ac:dyDescent="0.2">
      <c r="B37" s="372">
        <v>230</v>
      </c>
      <c r="C37" s="624" t="s">
        <v>2912</v>
      </c>
      <c r="D37" s="665" t="s">
        <v>319</v>
      </c>
      <c r="E37" s="665" t="s">
        <v>404</v>
      </c>
      <c r="F37" s="665" t="s">
        <v>436</v>
      </c>
      <c r="G37" s="665" t="s">
        <v>464</v>
      </c>
      <c r="H37" s="665" t="s">
        <v>465</v>
      </c>
      <c r="I37" s="665" t="s">
        <v>466</v>
      </c>
      <c r="J37" s="665" t="s">
        <v>1071</v>
      </c>
      <c r="K37" s="665" t="s">
        <v>1072</v>
      </c>
      <c r="L37" s="665" t="s">
        <v>1073</v>
      </c>
      <c r="M37" s="665" t="s">
        <v>1074</v>
      </c>
      <c r="N37" s="665" t="s">
        <v>1075</v>
      </c>
      <c r="O37" s="665" t="s">
        <v>1076</v>
      </c>
      <c r="P37" s="665" t="s">
        <v>1077</v>
      </c>
      <c r="Q37" s="665" t="s">
        <v>1078</v>
      </c>
      <c r="R37" s="665" t="s">
        <v>760</v>
      </c>
      <c r="S37" s="665" t="s">
        <v>771</v>
      </c>
      <c r="T37" s="665" t="s">
        <v>818</v>
      </c>
      <c r="U37" s="665" t="s">
        <v>819</v>
      </c>
      <c r="V37" s="665" t="s">
        <v>820</v>
      </c>
      <c r="W37" s="665" t="s">
        <v>821</v>
      </c>
      <c r="X37" s="665" t="s">
        <v>822</v>
      </c>
      <c r="Y37" s="665" t="s">
        <v>846</v>
      </c>
      <c r="Z37" s="665" t="s">
        <v>861</v>
      </c>
      <c r="AA37" s="665" t="s">
        <v>876</v>
      </c>
      <c r="AB37" s="665" t="s">
        <v>1132</v>
      </c>
      <c r="AC37" s="665" t="s">
        <v>1133</v>
      </c>
      <c r="AD37" s="665" t="s">
        <v>1134</v>
      </c>
      <c r="AE37" s="665" t="s">
        <v>1135</v>
      </c>
      <c r="AF37" s="1222"/>
      <c r="AG37" s="1222"/>
    </row>
  </sheetData>
  <mergeCells count="39">
    <mergeCell ref="AF6:AF10"/>
    <mergeCell ref="AG6:AG10"/>
    <mergeCell ref="D7:Q7"/>
    <mergeCell ref="R7:R10"/>
    <mergeCell ref="T7:T10"/>
    <mergeCell ref="W7:Z7"/>
    <mergeCell ref="AA7:AC7"/>
    <mergeCell ref="D8:D10"/>
    <mergeCell ref="Y8:Z8"/>
    <mergeCell ref="K9:K10"/>
    <mergeCell ref="L9:L10"/>
    <mergeCell ref="M9:M10"/>
    <mergeCell ref="N9:N10"/>
    <mergeCell ref="AE8:AE10"/>
    <mergeCell ref="E8:E10"/>
    <mergeCell ref="AB8:AB10"/>
    <mergeCell ref="B2:AG2"/>
    <mergeCell ref="F8:O8"/>
    <mergeCell ref="P8:P10"/>
    <mergeCell ref="W8:X8"/>
    <mergeCell ref="F9:F10"/>
    <mergeCell ref="G9:G10"/>
    <mergeCell ref="H9:H10"/>
    <mergeCell ref="I9:I10"/>
    <mergeCell ref="J9:J10"/>
    <mergeCell ref="X9:X10"/>
    <mergeCell ref="Y9:Y10"/>
    <mergeCell ref="Z9:Z10"/>
    <mergeCell ref="D6:AC6"/>
    <mergeCell ref="AD6:AE7"/>
    <mergeCell ref="W9:W10"/>
    <mergeCell ref="AA8:AA10"/>
    <mergeCell ref="AC8:AC10"/>
    <mergeCell ref="AD8:AD10"/>
    <mergeCell ref="O9:O10"/>
    <mergeCell ref="Q9:Q10"/>
    <mergeCell ref="S9:S10"/>
    <mergeCell ref="U9:U10"/>
    <mergeCell ref="V9:V10"/>
  </mergeCells>
  <pageMargins left="0.70866141732283472" right="0.70866141732283472" top="0.74803149606299213" bottom="0.74803149606299213" header="0.31496062992125984" footer="0.31496062992125984"/>
  <pageSetup paperSize="8" scale="30" orientation="landscape" r:id="rId1"/>
  <headerFooter>
    <oddHeader>&amp;LHR
PRILOG I.</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1:G30"/>
  <sheetViews>
    <sheetView showGridLines="0" zoomScaleNormal="100" workbookViewId="0">
      <selection activeCell="D9" sqref="D9"/>
    </sheetView>
  </sheetViews>
  <sheetFormatPr defaultColWidth="11.42578125" defaultRowHeight="12.75" x14ac:dyDescent="0.2"/>
  <cols>
    <col min="1" max="1" width="1.7109375" style="65" customWidth="1"/>
    <col min="2" max="2" width="8.140625" style="65" customWidth="1"/>
    <col min="3" max="3" width="14.5703125" style="65" customWidth="1"/>
    <col min="4" max="4" width="92.28515625" style="66" customWidth="1"/>
    <col min="5" max="5" width="18" style="67" customWidth="1"/>
    <col min="6" max="6" width="14.7109375" style="68" customWidth="1"/>
    <col min="7" max="7" width="56.140625" style="68" customWidth="1"/>
    <col min="8" max="16384" width="11.42578125" style="66"/>
  </cols>
  <sheetData>
    <row r="1" spans="1:7" ht="7.5" customHeight="1" thickBot="1" x14ac:dyDescent="0.25"/>
    <row r="2" spans="1:7" ht="24" customHeight="1" thickBot="1" x14ac:dyDescent="0.25">
      <c r="B2" s="1419" t="s">
        <v>1914</v>
      </c>
      <c r="C2" s="1420"/>
      <c r="D2" s="1420"/>
      <c r="E2" s="1421"/>
      <c r="F2" s="69"/>
      <c r="G2" s="70"/>
    </row>
    <row r="3" spans="1:7" s="75" customFormat="1" ht="11.25" customHeight="1" thickBot="1" x14ac:dyDescent="0.25">
      <c r="A3" s="71"/>
      <c r="B3" s="72"/>
      <c r="C3" s="72"/>
      <c r="D3" s="72"/>
      <c r="E3" s="72"/>
      <c r="F3" s="73"/>
      <c r="G3" s="74"/>
    </row>
    <row r="4" spans="1:7" ht="32.25" customHeight="1" x14ac:dyDescent="0.2">
      <c r="B4" s="76" t="s">
        <v>1186</v>
      </c>
      <c r="C4" s="114" t="s">
        <v>2529</v>
      </c>
      <c r="D4" s="77" t="s">
        <v>1188</v>
      </c>
      <c r="E4" s="78" t="s">
        <v>1319</v>
      </c>
      <c r="F4" s="69"/>
      <c r="G4" s="70"/>
    </row>
    <row r="5" spans="1:7" ht="17.25" customHeight="1" x14ac:dyDescent="0.2">
      <c r="B5" s="79"/>
      <c r="C5" s="80"/>
      <c r="D5" s="80"/>
      <c r="E5" s="35" t="s">
        <v>1</v>
      </c>
      <c r="F5" s="69"/>
      <c r="G5" s="70"/>
    </row>
    <row r="6" spans="1:7" ht="24" customHeight="1" x14ac:dyDescent="0.2">
      <c r="B6" s="81" t="s">
        <v>1</v>
      </c>
      <c r="C6" s="115">
        <v>1</v>
      </c>
      <c r="D6" s="82" t="s">
        <v>1316</v>
      </c>
      <c r="E6" s="684" t="s">
        <v>301</v>
      </c>
      <c r="F6" s="83"/>
      <c r="G6" s="70"/>
    </row>
    <row r="7" spans="1:7" ht="24" customHeight="1" x14ac:dyDescent="0.2">
      <c r="B7" s="81" t="s">
        <v>2</v>
      </c>
      <c r="C7" s="115">
        <v>2</v>
      </c>
      <c r="D7" s="82" t="s">
        <v>2000</v>
      </c>
      <c r="E7" s="685" t="s">
        <v>302</v>
      </c>
      <c r="F7" s="84"/>
      <c r="G7" s="70"/>
    </row>
    <row r="8" spans="1:7" ht="24" customHeight="1" x14ac:dyDescent="0.2">
      <c r="B8" s="81" t="s">
        <v>3</v>
      </c>
      <c r="C8" s="115">
        <v>3</v>
      </c>
      <c r="D8" s="82" t="s">
        <v>1317</v>
      </c>
      <c r="E8" s="685" t="s">
        <v>303</v>
      </c>
      <c r="F8" s="83"/>
      <c r="G8" s="70"/>
    </row>
    <row r="9" spans="1:7" ht="24" customHeight="1" x14ac:dyDescent="0.2">
      <c r="B9" s="81" t="s">
        <v>4</v>
      </c>
      <c r="C9" s="115">
        <v>4</v>
      </c>
      <c r="D9" s="82" t="s">
        <v>2001</v>
      </c>
      <c r="E9" s="685" t="s">
        <v>304</v>
      </c>
      <c r="F9" s="83"/>
      <c r="G9" s="70"/>
    </row>
    <row r="10" spans="1:7" ht="24" customHeight="1" x14ac:dyDescent="0.2">
      <c r="B10" s="81" t="s">
        <v>5</v>
      </c>
      <c r="C10" s="115">
        <v>5</v>
      </c>
      <c r="D10" s="82" t="s">
        <v>1318</v>
      </c>
      <c r="E10" s="685" t="s">
        <v>305</v>
      </c>
      <c r="F10" s="83"/>
      <c r="G10" s="70"/>
    </row>
    <row r="11" spans="1:7" ht="24" customHeight="1" x14ac:dyDescent="0.2">
      <c r="B11" s="81" t="s">
        <v>6</v>
      </c>
      <c r="C11" s="115">
        <v>6</v>
      </c>
      <c r="D11" s="82" t="s">
        <v>2002</v>
      </c>
      <c r="E11" s="698" t="s">
        <v>306</v>
      </c>
      <c r="F11" s="83"/>
    </row>
    <row r="12" spans="1:7" ht="28.5" customHeight="1" x14ac:dyDescent="0.25">
      <c r="A12" s="66"/>
      <c r="B12" s="1422" t="s">
        <v>2530</v>
      </c>
      <c r="C12" s="1423"/>
      <c r="D12" s="1423"/>
      <c r="E12" s="1424"/>
      <c r="F12" s="66"/>
      <c r="G12" s="66"/>
    </row>
    <row r="13" spans="1:7" s="28" customFormat="1" ht="27" customHeight="1" x14ac:dyDescent="0.2">
      <c r="A13" s="50"/>
      <c r="B13" s="36" t="s">
        <v>13</v>
      </c>
      <c r="C13" s="90">
        <v>13</v>
      </c>
      <c r="D13" s="41" t="s">
        <v>2374</v>
      </c>
      <c r="E13" s="684" t="s">
        <v>310</v>
      </c>
      <c r="F13" s="644"/>
      <c r="G13" s="644"/>
    </row>
    <row r="14" spans="1:7" s="28" customFormat="1" x14ac:dyDescent="0.2">
      <c r="A14" s="50"/>
      <c r="B14" s="36" t="s">
        <v>14</v>
      </c>
      <c r="C14" s="90" t="s">
        <v>2375</v>
      </c>
      <c r="D14" s="41" t="s">
        <v>2376</v>
      </c>
      <c r="E14" s="685" t="s">
        <v>311</v>
      </c>
      <c r="F14" s="644"/>
      <c r="G14" s="644"/>
    </row>
    <row r="15" spans="1:7" s="28" customFormat="1" x14ac:dyDescent="0.2">
      <c r="A15" s="50"/>
      <c r="B15" s="36" t="s">
        <v>15</v>
      </c>
      <c r="C15" s="90" t="s">
        <v>2377</v>
      </c>
      <c r="D15" s="41" t="s">
        <v>2378</v>
      </c>
      <c r="E15" s="685" t="s">
        <v>312</v>
      </c>
      <c r="F15" s="644"/>
      <c r="G15" s="644"/>
    </row>
    <row r="16" spans="1:7" s="28" customFormat="1" x14ac:dyDescent="0.2">
      <c r="A16" s="50"/>
      <c r="B16" s="36" t="s">
        <v>16</v>
      </c>
      <c r="C16" s="90">
        <v>14</v>
      </c>
      <c r="D16" s="41" t="s">
        <v>2379</v>
      </c>
      <c r="E16" s="685" t="s">
        <v>313</v>
      </c>
      <c r="F16" s="644"/>
      <c r="G16" s="644"/>
    </row>
    <row r="17" spans="1:7" s="28" customFormat="1" x14ac:dyDescent="0.2">
      <c r="A17" s="50"/>
      <c r="B17" s="36" t="s">
        <v>17</v>
      </c>
      <c r="C17" s="90" t="s">
        <v>2380</v>
      </c>
      <c r="D17" s="41" t="s">
        <v>2381</v>
      </c>
      <c r="E17" s="685" t="s">
        <v>314</v>
      </c>
      <c r="F17" s="644"/>
      <c r="G17" s="644"/>
    </row>
    <row r="18" spans="1:7" s="28" customFormat="1" x14ac:dyDescent="0.2">
      <c r="A18" s="50"/>
      <c r="B18" s="36" t="s">
        <v>18</v>
      </c>
      <c r="C18" s="90" t="s">
        <v>2382</v>
      </c>
      <c r="D18" s="41" t="s">
        <v>2383</v>
      </c>
      <c r="E18" s="685" t="s">
        <v>315</v>
      </c>
      <c r="F18" s="644"/>
      <c r="G18" s="644"/>
    </row>
    <row r="19" spans="1:7" s="28" customFormat="1" x14ac:dyDescent="0.2">
      <c r="A19" s="50"/>
      <c r="B19" s="36" t="s">
        <v>19</v>
      </c>
      <c r="C19" s="90">
        <v>15</v>
      </c>
      <c r="D19" s="41" t="s">
        <v>2384</v>
      </c>
      <c r="E19" s="685" t="s">
        <v>375</v>
      </c>
      <c r="F19" s="644"/>
      <c r="G19" s="644"/>
    </row>
    <row r="20" spans="1:7" s="28" customFormat="1" ht="25.5" x14ac:dyDescent="0.2">
      <c r="A20" s="50"/>
      <c r="B20" s="36" t="s">
        <v>20</v>
      </c>
      <c r="C20" s="90" t="s">
        <v>2385</v>
      </c>
      <c r="D20" s="41" t="s">
        <v>2386</v>
      </c>
      <c r="E20" s="685" t="s">
        <v>316</v>
      </c>
      <c r="F20" s="644"/>
      <c r="G20" s="644"/>
    </row>
    <row r="21" spans="1:7" s="28" customFormat="1" ht="26.25" thickBot="1" x14ac:dyDescent="0.25">
      <c r="A21" s="50"/>
      <c r="B21" s="645" t="s">
        <v>21</v>
      </c>
      <c r="C21" s="98" t="s">
        <v>2387</v>
      </c>
      <c r="D21" s="49" t="s">
        <v>2388</v>
      </c>
      <c r="E21" s="696" t="s">
        <v>317</v>
      </c>
      <c r="F21" s="644"/>
      <c r="G21" s="644"/>
    </row>
    <row r="30" spans="1:7" x14ac:dyDescent="0.2">
      <c r="D30" s="85"/>
    </row>
  </sheetData>
  <mergeCells count="2">
    <mergeCell ref="B2:E2"/>
    <mergeCell ref="B12:E12"/>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B1:E131"/>
  <sheetViews>
    <sheetView showGridLines="0" zoomScaleNormal="100" zoomScaleSheetLayoutView="70" workbookViewId="0">
      <selection activeCell="D25" sqref="D25"/>
    </sheetView>
  </sheetViews>
  <sheetFormatPr defaultColWidth="11.42578125" defaultRowHeight="12.75" x14ac:dyDescent="0.25"/>
  <cols>
    <col min="1" max="1" width="2.28515625" style="28" customWidth="1"/>
    <col min="2" max="2" width="8" style="27" customWidth="1"/>
    <col min="3" max="3" width="15" style="27" customWidth="1"/>
    <col min="4" max="4" width="150.42578125" style="28" customWidth="1"/>
    <col min="5" max="5" width="19.140625" style="29" customWidth="1"/>
    <col min="6" max="16384" width="11.42578125" style="28"/>
  </cols>
  <sheetData>
    <row r="1" spans="2:5" ht="9.75" customHeight="1" thickBot="1" x14ac:dyDescent="0.25">
      <c r="B1" s="50"/>
      <c r="C1" s="50"/>
    </row>
    <row r="2" spans="2:5" ht="25.5" customHeight="1" thickBot="1" x14ac:dyDescent="0.3">
      <c r="B2" s="1425" t="s">
        <v>1409</v>
      </c>
      <c r="C2" s="1426"/>
      <c r="D2" s="1426"/>
      <c r="E2" s="1427"/>
    </row>
    <row r="3" spans="2:5" s="31" customFormat="1" ht="9.75" customHeight="1" thickBot="1" x14ac:dyDescent="0.3">
      <c r="B3" s="86"/>
      <c r="C3" s="86"/>
      <c r="D3" s="86"/>
      <c r="E3" s="86"/>
    </row>
    <row r="4" spans="2:5" ht="31.5" customHeight="1" x14ac:dyDescent="0.25">
      <c r="B4" s="76" t="s">
        <v>1320</v>
      </c>
      <c r="C4" s="114" t="s">
        <v>1187</v>
      </c>
      <c r="D4" s="77" t="s">
        <v>1188</v>
      </c>
      <c r="E4" s="78" t="s">
        <v>1319</v>
      </c>
    </row>
    <row r="5" spans="2:5" ht="24" customHeight="1" x14ac:dyDescent="0.25">
      <c r="B5" s="87" t="s">
        <v>1321</v>
      </c>
      <c r="C5" s="88"/>
      <c r="D5" s="88"/>
      <c r="E5" s="89" t="s">
        <v>1</v>
      </c>
    </row>
    <row r="6" spans="2:5" ht="24" customHeight="1" x14ac:dyDescent="0.25">
      <c r="B6" s="81" t="s">
        <v>1</v>
      </c>
      <c r="C6" s="1250">
        <v>1</v>
      </c>
      <c r="D6" s="115" t="s">
        <v>1322</v>
      </c>
      <c r="E6" s="704" t="s">
        <v>301</v>
      </c>
    </row>
    <row r="7" spans="2:5" ht="24" customHeight="1" x14ac:dyDescent="0.25">
      <c r="B7" s="81" t="s">
        <v>2</v>
      </c>
      <c r="C7" s="1250" t="str">
        <f>C$6&amp;".1"</f>
        <v>1.1</v>
      </c>
      <c r="D7" s="1251" t="s">
        <v>1323</v>
      </c>
      <c r="E7" s="705" t="s">
        <v>302</v>
      </c>
    </row>
    <row r="8" spans="2:5" ht="24" customHeight="1" x14ac:dyDescent="0.25">
      <c r="B8" s="81" t="s">
        <v>3</v>
      </c>
      <c r="C8" s="1250" t="str">
        <f>C$6&amp;".2"</f>
        <v>1.2</v>
      </c>
      <c r="D8" s="1251" t="s">
        <v>1324</v>
      </c>
      <c r="E8" s="705" t="s">
        <v>303</v>
      </c>
    </row>
    <row r="9" spans="2:5" ht="24" customHeight="1" x14ac:dyDescent="0.25">
      <c r="B9" s="81" t="s">
        <v>4</v>
      </c>
      <c r="C9" s="1250" t="str">
        <f>C$6&amp;".3"</f>
        <v>1.3</v>
      </c>
      <c r="D9" s="1251" t="s">
        <v>1325</v>
      </c>
      <c r="E9" s="705" t="s">
        <v>304</v>
      </c>
    </row>
    <row r="10" spans="2:5" ht="24" customHeight="1" x14ac:dyDescent="0.25">
      <c r="B10" s="81" t="s">
        <v>5</v>
      </c>
      <c r="C10" s="1250">
        <v>2</v>
      </c>
      <c r="D10" s="82" t="s">
        <v>1326</v>
      </c>
      <c r="E10" s="705" t="s">
        <v>305</v>
      </c>
    </row>
    <row r="11" spans="2:5" ht="24" customHeight="1" x14ac:dyDescent="0.25">
      <c r="B11" s="81" t="s">
        <v>6</v>
      </c>
      <c r="C11" s="1250" t="str">
        <f>C$10&amp;".1"</f>
        <v>2.1</v>
      </c>
      <c r="D11" s="1251" t="s">
        <v>1327</v>
      </c>
      <c r="E11" s="705" t="s">
        <v>306</v>
      </c>
    </row>
    <row r="12" spans="2:5" ht="24" customHeight="1" x14ac:dyDescent="0.25">
      <c r="B12" s="81" t="s">
        <v>7</v>
      </c>
      <c r="C12" s="1250" t="str">
        <f>C$10&amp;".2"</f>
        <v>2.2</v>
      </c>
      <c r="D12" s="1251" t="s">
        <v>1328</v>
      </c>
      <c r="E12" s="705" t="s">
        <v>307</v>
      </c>
    </row>
    <row r="13" spans="2:5" ht="27.75" customHeight="1" x14ac:dyDescent="0.25">
      <c r="B13" s="81" t="s">
        <v>8</v>
      </c>
      <c r="C13" s="1250" t="str">
        <f>C$12&amp;".1"</f>
        <v>2.2.1</v>
      </c>
      <c r="D13" s="45" t="s">
        <v>1329</v>
      </c>
      <c r="E13" s="705" t="s">
        <v>308</v>
      </c>
    </row>
    <row r="14" spans="2:5" ht="27.75" customHeight="1" x14ac:dyDescent="0.25">
      <c r="B14" s="81" t="s">
        <v>9</v>
      </c>
      <c r="C14" s="1250" t="str">
        <f>C$12&amp;".2"</f>
        <v>2.2.2</v>
      </c>
      <c r="D14" s="1252" t="s">
        <v>1330</v>
      </c>
      <c r="E14" s="705" t="s">
        <v>309</v>
      </c>
    </row>
    <row r="15" spans="2:5" ht="19.5" customHeight="1" x14ac:dyDescent="0.25">
      <c r="B15" s="81" t="s">
        <v>2003</v>
      </c>
      <c r="C15" s="1250" t="s">
        <v>2004</v>
      </c>
      <c r="D15" s="115" t="s">
        <v>2005</v>
      </c>
      <c r="E15" s="705" t="s">
        <v>2950</v>
      </c>
    </row>
    <row r="16" spans="2:5" ht="19.5" customHeight="1" x14ac:dyDescent="0.25">
      <c r="B16" s="81" t="s">
        <v>2006</v>
      </c>
      <c r="C16" s="1250" t="s">
        <v>2007</v>
      </c>
      <c r="D16" s="115" t="s">
        <v>2008</v>
      </c>
      <c r="E16" s="705" t="s">
        <v>2951</v>
      </c>
    </row>
    <row r="17" spans="2:5" ht="19.5" customHeight="1" x14ac:dyDescent="0.25">
      <c r="B17" s="81" t="s">
        <v>2009</v>
      </c>
      <c r="C17" s="1250" t="s">
        <v>2010</v>
      </c>
      <c r="D17" s="115" t="s">
        <v>2011</v>
      </c>
      <c r="E17" s="706" t="s">
        <v>2952</v>
      </c>
    </row>
    <row r="18" spans="2:5" ht="24" customHeight="1" x14ac:dyDescent="0.25">
      <c r="B18" s="87" t="s">
        <v>1331</v>
      </c>
      <c r="C18" s="88"/>
      <c r="D18" s="88"/>
      <c r="E18" s="1253"/>
    </row>
    <row r="19" spans="2:5" ht="33.75" customHeight="1" x14ac:dyDescent="0.25">
      <c r="B19" s="81" t="s">
        <v>10</v>
      </c>
      <c r="C19" s="1250">
        <v>3</v>
      </c>
      <c r="D19" s="1254" t="s">
        <v>1332</v>
      </c>
      <c r="E19" s="704" t="s">
        <v>372</v>
      </c>
    </row>
    <row r="20" spans="2:5" ht="24" customHeight="1" x14ac:dyDescent="0.25">
      <c r="B20" s="81" t="s">
        <v>11</v>
      </c>
      <c r="C20" s="1250" t="str">
        <f>C$19&amp;".1"</f>
        <v>3.1</v>
      </c>
      <c r="D20" s="92" t="s">
        <v>1915</v>
      </c>
      <c r="E20" s="705" t="s">
        <v>373</v>
      </c>
    </row>
    <row r="21" spans="2:5" ht="24" customHeight="1" x14ac:dyDescent="0.25">
      <c r="B21" s="81" t="s">
        <v>12</v>
      </c>
      <c r="C21" s="1250" t="str">
        <f>C$20&amp;".1"</f>
        <v>3.1.1</v>
      </c>
      <c r="D21" s="93" t="s">
        <v>1333</v>
      </c>
      <c r="E21" s="705" t="s">
        <v>374</v>
      </c>
    </row>
    <row r="22" spans="2:5" ht="24" customHeight="1" x14ac:dyDescent="0.25">
      <c r="B22" s="81" t="s">
        <v>13</v>
      </c>
      <c r="C22" s="1250" t="str">
        <f>C$20&amp;".2"</f>
        <v>3.1.2</v>
      </c>
      <c r="D22" s="93" t="s">
        <v>1334</v>
      </c>
      <c r="E22" s="705" t="s">
        <v>310</v>
      </c>
    </row>
    <row r="23" spans="2:5" ht="24" customHeight="1" x14ac:dyDescent="0.25">
      <c r="B23" s="1255" t="s">
        <v>135</v>
      </c>
      <c r="C23" s="1250" t="str">
        <f>C$20&amp;".3"</f>
        <v>3.1.3</v>
      </c>
      <c r="D23" s="93" t="s">
        <v>2012</v>
      </c>
      <c r="E23" s="705" t="s">
        <v>2953</v>
      </c>
    </row>
    <row r="24" spans="2:5" ht="24" customHeight="1" x14ac:dyDescent="0.25">
      <c r="B24" s="81" t="s">
        <v>14</v>
      </c>
      <c r="C24" s="1250" t="str">
        <f>C$19&amp;".2"</f>
        <v>3.2</v>
      </c>
      <c r="D24" s="92" t="s">
        <v>1335</v>
      </c>
      <c r="E24" s="705" t="s">
        <v>311</v>
      </c>
    </row>
    <row r="25" spans="2:5" ht="33.75" customHeight="1" x14ac:dyDescent="0.25">
      <c r="B25" s="81" t="s">
        <v>268</v>
      </c>
      <c r="C25" s="1256">
        <v>4</v>
      </c>
      <c r="D25" s="1257" t="s">
        <v>2013</v>
      </c>
      <c r="E25" s="705" t="s">
        <v>2954</v>
      </c>
    </row>
    <row r="26" spans="2:5" ht="24" customHeight="1" x14ac:dyDescent="0.25">
      <c r="B26" s="81" t="s">
        <v>15</v>
      </c>
      <c r="C26" s="1256" t="str">
        <f>C$25&amp;".1"</f>
        <v>4.1</v>
      </c>
      <c r="D26" s="1258" t="s">
        <v>1336</v>
      </c>
      <c r="E26" s="705" t="s">
        <v>312</v>
      </c>
    </row>
    <row r="27" spans="2:5" ht="24" customHeight="1" x14ac:dyDescent="0.25">
      <c r="B27" s="81" t="s">
        <v>252</v>
      </c>
      <c r="C27" s="1256" t="str">
        <f>C$25&amp;".2"</f>
        <v>4.2</v>
      </c>
      <c r="D27" s="1258" t="s">
        <v>1335</v>
      </c>
      <c r="E27" s="705" t="s">
        <v>2955</v>
      </c>
    </row>
    <row r="28" spans="2:5" ht="24" customHeight="1" x14ac:dyDescent="0.25">
      <c r="B28" s="81" t="s">
        <v>16</v>
      </c>
      <c r="C28" s="1250">
        <v>5</v>
      </c>
      <c r="D28" s="1259" t="s">
        <v>1337</v>
      </c>
      <c r="E28" s="705" t="s">
        <v>313</v>
      </c>
    </row>
    <row r="29" spans="2:5" ht="24" customHeight="1" x14ac:dyDescent="0.25">
      <c r="B29" s="81" t="s">
        <v>17</v>
      </c>
      <c r="C29" s="1250">
        <v>6</v>
      </c>
      <c r="D29" s="1254" t="s">
        <v>1338</v>
      </c>
      <c r="E29" s="705" t="s">
        <v>314</v>
      </c>
    </row>
    <row r="30" spans="2:5" ht="24" customHeight="1" x14ac:dyDescent="0.25">
      <c r="B30" s="81" t="s">
        <v>18</v>
      </c>
      <c r="C30" s="1250">
        <v>7</v>
      </c>
      <c r="D30" s="1259" t="s">
        <v>1339</v>
      </c>
      <c r="E30" s="706" t="s">
        <v>315</v>
      </c>
    </row>
    <row r="31" spans="2:5" ht="24" customHeight="1" x14ac:dyDescent="0.25">
      <c r="B31" s="87" t="s">
        <v>1340</v>
      </c>
      <c r="C31" s="88"/>
      <c r="D31" s="88"/>
      <c r="E31" s="1253"/>
    </row>
    <row r="32" spans="2:5" ht="24" customHeight="1" x14ac:dyDescent="0.25">
      <c r="B32" s="94">
        <v>190</v>
      </c>
      <c r="C32" s="91">
        <v>8</v>
      </c>
      <c r="D32" s="1259" t="s">
        <v>1341</v>
      </c>
      <c r="E32" s="704" t="s">
        <v>375</v>
      </c>
    </row>
    <row r="33" spans="2:5" ht="24" customHeight="1" x14ac:dyDescent="0.25">
      <c r="B33" s="1260">
        <v>200</v>
      </c>
      <c r="C33" s="1250">
        <v>9</v>
      </c>
      <c r="D33" s="1259" t="s">
        <v>1342</v>
      </c>
      <c r="E33" s="705" t="s">
        <v>316</v>
      </c>
    </row>
    <row r="34" spans="2:5" ht="24" customHeight="1" x14ac:dyDescent="0.25">
      <c r="B34" s="1260">
        <v>210</v>
      </c>
      <c r="C34" s="1250">
        <v>10</v>
      </c>
      <c r="D34" s="1259" t="s">
        <v>2014</v>
      </c>
      <c r="E34" s="705" t="s">
        <v>317</v>
      </c>
    </row>
    <row r="35" spans="2:5" ht="39.950000000000003" customHeight="1" x14ac:dyDescent="0.25">
      <c r="B35" s="1260">
        <v>225</v>
      </c>
      <c r="C35" s="1250">
        <v>11.1</v>
      </c>
      <c r="D35" s="1259" t="s">
        <v>1916</v>
      </c>
      <c r="E35" s="705" t="s">
        <v>2956</v>
      </c>
    </row>
    <row r="36" spans="2:5" ht="24" customHeight="1" x14ac:dyDescent="0.25">
      <c r="B36" s="1260">
        <v>226</v>
      </c>
      <c r="C36" s="1250">
        <v>11.2</v>
      </c>
      <c r="D36" s="1259" t="s">
        <v>1917</v>
      </c>
      <c r="E36" s="706" t="s">
        <v>2957</v>
      </c>
    </row>
    <row r="37" spans="2:5" ht="24" customHeight="1" x14ac:dyDescent="0.25">
      <c r="B37" s="87" t="s">
        <v>1343</v>
      </c>
      <c r="C37" s="88"/>
      <c r="D37" s="88"/>
      <c r="E37" s="1253"/>
    </row>
    <row r="38" spans="2:5" ht="24" customHeight="1" x14ac:dyDescent="0.25">
      <c r="B38" s="1260">
        <v>230</v>
      </c>
      <c r="C38" s="1250">
        <v>12</v>
      </c>
      <c r="D38" s="1259" t="s">
        <v>2015</v>
      </c>
      <c r="E38" s="705" t="s">
        <v>319</v>
      </c>
    </row>
    <row r="39" spans="2:5" ht="24" customHeight="1" x14ac:dyDescent="0.25">
      <c r="B39" s="1260">
        <v>240</v>
      </c>
      <c r="C39" s="1250" t="str">
        <f>C38&amp;".1"</f>
        <v>12.1</v>
      </c>
      <c r="D39" s="95" t="s">
        <v>1344</v>
      </c>
      <c r="E39" s="705" t="s">
        <v>320</v>
      </c>
    </row>
    <row r="40" spans="2:5" ht="24" customHeight="1" x14ac:dyDescent="0.25">
      <c r="B40" s="1260">
        <v>250</v>
      </c>
      <c r="C40" s="1250" t="str">
        <f>C39&amp;".1"</f>
        <v>12.1.1</v>
      </c>
      <c r="D40" s="92" t="s">
        <v>1345</v>
      </c>
      <c r="E40" s="705" t="s">
        <v>321</v>
      </c>
    </row>
    <row r="41" spans="2:5" ht="24" customHeight="1" x14ac:dyDescent="0.25">
      <c r="B41" s="1260">
        <v>260</v>
      </c>
      <c r="C41" s="1250" t="str">
        <f>C39&amp;".2"</f>
        <v>12.1.2</v>
      </c>
      <c r="D41" s="92" t="s">
        <v>1346</v>
      </c>
      <c r="E41" s="705" t="s">
        <v>322</v>
      </c>
    </row>
    <row r="42" spans="2:5" ht="24" customHeight="1" x14ac:dyDescent="0.25">
      <c r="B42" s="1260">
        <v>270</v>
      </c>
      <c r="C42" s="1250" t="str">
        <f>C38&amp;".2"</f>
        <v>12.2</v>
      </c>
      <c r="D42" s="95" t="s">
        <v>1347</v>
      </c>
      <c r="E42" s="705" t="s">
        <v>323</v>
      </c>
    </row>
    <row r="43" spans="2:5" ht="24" customHeight="1" x14ac:dyDescent="0.25">
      <c r="B43" s="1260">
        <v>280</v>
      </c>
      <c r="C43" s="1250" t="str">
        <f>C42&amp;".1"</f>
        <v>12.2.1</v>
      </c>
      <c r="D43" s="92" t="s">
        <v>1348</v>
      </c>
      <c r="E43" s="705" t="s">
        <v>324</v>
      </c>
    </row>
    <row r="44" spans="2:5" ht="24" customHeight="1" x14ac:dyDescent="0.25">
      <c r="B44" s="1260">
        <v>290</v>
      </c>
      <c r="C44" s="1250" t="str">
        <f>C42&amp;".2"</f>
        <v>12.2.2</v>
      </c>
      <c r="D44" s="92" t="s">
        <v>1349</v>
      </c>
      <c r="E44" s="705" t="s">
        <v>325</v>
      </c>
    </row>
    <row r="45" spans="2:5" ht="39.950000000000003" customHeight="1" x14ac:dyDescent="0.25">
      <c r="B45" s="1261" t="s">
        <v>136</v>
      </c>
      <c r="C45" s="1250" t="str">
        <f>C38&amp;".3"</f>
        <v>12.3</v>
      </c>
      <c r="D45" s="95" t="s">
        <v>1350</v>
      </c>
      <c r="E45" s="705" t="s">
        <v>2958</v>
      </c>
    </row>
    <row r="46" spans="2:5" ht="24" customHeight="1" x14ac:dyDescent="0.25">
      <c r="B46" s="1261" t="s">
        <v>137</v>
      </c>
      <c r="C46" s="1250" t="str">
        <f>C45&amp;".1"</f>
        <v>12.3.1</v>
      </c>
      <c r="D46" s="92" t="s">
        <v>1351</v>
      </c>
      <c r="E46" s="705" t="s">
        <v>2959</v>
      </c>
    </row>
    <row r="47" spans="2:5" ht="24" customHeight="1" x14ac:dyDescent="0.25">
      <c r="B47" s="1261" t="s">
        <v>138</v>
      </c>
      <c r="C47" s="1250" t="str">
        <f>C45&amp;".2"</f>
        <v>12.3.2</v>
      </c>
      <c r="D47" s="92" t="s">
        <v>1352</v>
      </c>
      <c r="E47" s="705" t="s">
        <v>2960</v>
      </c>
    </row>
    <row r="48" spans="2:5" ht="24" customHeight="1" x14ac:dyDescent="0.25">
      <c r="B48" s="1260">
        <v>300</v>
      </c>
      <c r="C48" s="1250">
        <v>13</v>
      </c>
      <c r="D48" s="1259" t="s">
        <v>2016</v>
      </c>
      <c r="E48" s="705" t="s">
        <v>326</v>
      </c>
    </row>
    <row r="49" spans="2:5" ht="24" customHeight="1" x14ac:dyDescent="0.25">
      <c r="B49" s="1260">
        <v>310</v>
      </c>
      <c r="C49" s="1250" t="str">
        <f>C48&amp;".1"</f>
        <v>13.1</v>
      </c>
      <c r="D49" s="95" t="s">
        <v>1354</v>
      </c>
      <c r="E49" s="705" t="s">
        <v>327</v>
      </c>
    </row>
    <row r="50" spans="2:5" ht="24" customHeight="1" x14ac:dyDescent="0.25">
      <c r="B50" s="1260">
        <v>320</v>
      </c>
      <c r="C50" s="1250" t="str">
        <f>C49&amp;".1"</f>
        <v>13.1.1</v>
      </c>
      <c r="D50" s="92" t="s">
        <v>1355</v>
      </c>
      <c r="E50" s="705" t="s">
        <v>328</v>
      </c>
    </row>
    <row r="51" spans="2:5" ht="24" customHeight="1" x14ac:dyDescent="0.25">
      <c r="B51" s="1260">
        <v>330</v>
      </c>
      <c r="C51" s="1250" t="str">
        <f>C49&amp;".2"</f>
        <v>13.1.2</v>
      </c>
      <c r="D51" s="92" t="s">
        <v>1346</v>
      </c>
      <c r="E51" s="705" t="s">
        <v>329</v>
      </c>
    </row>
    <row r="52" spans="2:5" ht="24" customHeight="1" x14ac:dyDescent="0.25">
      <c r="B52" s="1260">
        <v>340</v>
      </c>
      <c r="C52" s="1250" t="str">
        <f>C48&amp;".2"</f>
        <v>13.2</v>
      </c>
      <c r="D52" s="95" t="s">
        <v>1356</v>
      </c>
      <c r="E52" s="705" t="s">
        <v>330</v>
      </c>
    </row>
    <row r="53" spans="2:5" ht="24" customHeight="1" x14ac:dyDescent="0.25">
      <c r="B53" s="1260">
        <v>350</v>
      </c>
      <c r="C53" s="1250" t="str">
        <f>C52&amp;".1"</f>
        <v>13.2.1</v>
      </c>
      <c r="D53" s="92" t="s">
        <v>1357</v>
      </c>
      <c r="E53" s="705" t="s">
        <v>331</v>
      </c>
    </row>
    <row r="54" spans="2:5" ht="24" customHeight="1" x14ac:dyDescent="0.25">
      <c r="B54" s="1260">
        <v>360</v>
      </c>
      <c r="C54" s="1250" t="str">
        <f>C52&amp;".2"</f>
        <v>13.2.2</v>
      </c>
      <c r="D54" s="92" t="s">
        <v>1349</v>
      </c>
      <c r="E54" s="705" t="s">
        <v>332</v>
      </c>
    </row>
    <row r="55" spans="2:5" ht="39.950000000000003" customHeight="1" x14ac:dyDescent="0.25">
      <c r="B55" s="1261" t="s">
        <v>139</v>
      </c>
      <c r="C55" s="1250" t="str">
        <f>C48&amp;".3"</f>
        <v>13.3</v>
      </c>
      <c r="D55" s="95" t="s">
        <v>1358</v>
      </c>
      <c r="E55" s="705" t="s">
        <v>381</v>
      </c>
    </row>
    <row r="56" spans="2:5" ht="24" customHeight="1" x14ac:dyDescent="0.25">
      <c r="B56" s="1261" t="s">
        <v>140</v>
      </c>
      <c r="C56" s="1250" t="str">
        <f>C55&amp;".1"</f>
        <v>13.3.1</v>
      </c>
      <c r="D56" s="92" t="s">
        <v>1359</v>
      </c>
      <c r="E56" s="705" t="s">
        <v>382</v>
      </c>
    </row>
    <row r="57" spans="2:5" ht="24" customHeight="1" x14ac:dyDescent="0.25">
      <c r="B57" s="1261" t="s">
        <v>141</v>
      </c>
      <c r="C57" s="1250" t="str">
        <f>C55&amp;".2"</f>
        <v>13.3.2</v>
      </c>
      <c r="D57" s="92" t="s">
        <v>1352</v>
      </c>
      <c r="E57" s="705" t="s">
        <v>383</v>
      </c>
    </row>
    <row r="58" spans="2:5" ht="24" customHeight="1" x14ac:dyDescent="0.25">
      <c r="B58" s="1260">
        <v>370</v>
      </c>
      <c r="C58" s="1250">
        <v>14</v>
      </c>
      <c r="D58" s="1259" t="s">
        <v>2017</v>
      </c>
      <c r="E58" s="705" t="s">
        <v>333</v>
      </c>
    </row>
    <row r="59" spans="2:5" ht="24" customHeight="1" x14ac:dyDescent="0.25">
      <c r="B59" s="1260">
        <v>380</v>
      </c>
      <c r="C59" s="1250" t="str">
        <f>C58&amp;".1"</f>
        <v>14.1</v>
      </c>
      <c r="D59" s="95" t="s">
        <v>1361</v>
      </c>
      <c r="E59" s="705" t="s">
        <v>334</v>
      </c>
    </row>
    <row r="60" spans="2:5" ht="24" customHeight="1" x14ac:dyDescent="0.25">
      <c r="B60" s="1260">
        <v>390</v>
      </c>
      <c r="C60" s="1250" t="str">
        <f>C59&amp;".1"</f>
        <v>14.1.1</v>
      </c>
      <c r="D60" s="92" t="s">
        <v>1362</v>
      </c>
      <c r="E60" s="705" t="s">
        <v>335</v>
      </c>
    </row>
    <row r="61" spans="2:5" ht="24" customHeight="1" x14ac:dyDescent="0.25">
      <c r="B61" s="1260">
        <v>400</v>
      </c>
      <c r="C61" s="1250" t="str">
        <f>C59&amp;".2"</f>
        <v>14.1.2</v>
      </c>
      <c r="D61" s="92" t="s">
        <v>1346</v>
      </c>
      <c r="E61" s="705" t="s">
        <v>336</v>
      </c>
    </row>
    <row r="62" spans="2:5" ht="24" customHeight="1" x14ac:dyDescent="0.25">
      <c r="B62" s="1260">
        <v>410</v>
      </c>
      <c r="C62" s="1250" t="str">
        <f>C58&amp;".2"</f>
        <v>14.2</v>
      </c>
      <c r="D62" s="95" t="s">
        <v>1363</v>
      </c>
      <c r="E62" s="705" t="s">
        <v>337</v>
      </c>
    </row>
    <row r="63" spans="2:5" ht="24" customHeight="1" x14ac:dyDescent="0.25">
      <c r="B63" s="1260">
        <v>420</v>
      </c>
      <c r="C63" s="1250" t="str">
        <f>C62&amp;".1"</f>
        <v>14.2.1</v>
      </c>
      <c r="D63" s="92" t="s">
        <v>1364</v>
      </c>
      <c r="E63" s="705" t="s">
        <v>338</v>
      </c>
    </row>
    <row r="64" spans="2:5" ht="24" customHeight="1" x14ac:dyDescent="0.25">
      <c r="B64" s="1260">
        <v>430</v>
      </c>
      <c r="C64" s="1250" t="str">
        <f>C62&amp;".2"</f>
        <v>14.2.2</v>
      </c>
      <c r="D64" s="92" t="s">
        <v>1349</v>
      </c>
      <c r="E64" s="705" t="s">
        <v>339</v>
      </c>
    </row>
    <row r="65" spans="2:5" ht="24" customHeight="1" x14ac:dyDescent="0.25">
      <c r="B65" s="1261" t="s">
        <v>142</v>
      </c>
      <c r="C65" s="1250" t="str">
        <f>C58&amp;".3"</f>
        <v>14.3</v>
      </c>
      <c r="D65" s="95" t="s">
        <v>1365</v>
      </c>
      <c r="E65" s="705" t="s">
        <v>2961</v>
      </c>
    </row>
    <row r="66" spans="2:5" ht="24" customHeight="1" x14ac:dyDescent="0.25">
      <c r="B66" s="1261" t="s">
        <v>143</v>
      </c>
      <c r="C66" s="1250" t="str">
        <f>C65&amp;".1"</f>
        <v>14.3.1</v>
      </c>
      <c r="D66" s="92" t="s">
        <v>1366</v>
      </c>
      <c r="E66" s="705" t="s">
        <v>2962</v>
      </c>
    </row>
    <row r="67" spans="2:5" ht="24" customHeight="1" x14ac:dyDescent="0.25">
      <c r="B67" s="1261" t="s">
        <v>144</v>
      </c>
      <c r="C67" s="1250" t="str">
        <f>C65&amp;".2"</f>
        <v>14.3.2</v>
      </c>
      <c r="D67" s="92" t="s">
        <v>1352</v>
      </c>
      <c r="E67" s="705" t="s">
        <v>2963</v>
      </c>
    </row>
    <row r="68" spans="2:5" ht="24" customHeight="1" x14ac:dyDescent="0.25">
      <c r="B68" s="87" t="s">
        <v>1367</v>
      </c>
      <c r="C68" s="88"/>
      <c r="D68" s="88"/>
      <c r="E68" s="1253"/>
    </row>
    <row r="69" spans="2:5" ht="24" customHeight="1" x14ac:dyDescent="0.25">
      <c r="B69" s="94">
        <v>440</v>
      </c>
      <c r="C69" s="91">
        <v>15</v>
      </c>
      <c r="D69" s="1259" t="s">
        <v>2018</v>
      </c>
      <c r="E69" s="705" t="s">
        <v>340</v>
      </c>
    </row>
    <row r="70" spans="2:5" ht="24" customHeight="1" x14ac:dyDescent="0.25">
      <c r="B70" s="94">
        <v>450</v>
      </c>
      <c r="C70" s="91" t="str">
        <f>C69&amp;".1"</f>
        <v>15.1</v>
      </c>
      <c r="D70" s="95" t="s">
        <v>1368</v>
      </c>
      <c r="E70" s="705" t="s">
        <v>341</v>
      </c>
    </row>
    <row r="71" spans="2:5" ht="24" customHeight="1" x14ac:dyDescent="0.25">
      <c r="B71" s="94">
        <v>460</v>
      </c>
      <c r="C71" s="91" t="str">
        <f>C70&amp;".1"</f>
        <v>15.1.1</v>
      </c>
      <c r="D71" s="92" t="s">
        <v>1369</v>
      </c>
      <c r="E71" s="705" t="s">
        <v>342</v>
      </c>
    </row>
    <row r="72" spans="2:5" ht="24" customHeight="1" x14ac:dyDescent="0.25">
      <c r="B72" s="94">
        <v>470</v>
      </c>
      <c r="C72" s="91" t="str">
        <f>C70&amp;".2"</f>
        <v>15.1.2</v>
      </c>
      <c r="D72" s="92" t="s">
        <v>1346</v>
      </c>
      <c r="E72" s="705" t="s">
        <v>343</v>
      </c>
    </row>
    <row r="73" spans="2:5" ht="24" customHeight="1" x14ac:dyDescent="0.25">
      <c r="B73" s="94">
        <v>480</v>
      </c>
      <c r="C73" s="91" t="str">
        <f>C69&amp;".2"</f>
        <v>15.2</v>
      </c>
      <c r="D73" s="95" t="s">
        <v>1370</v>
      </c>
      <c r="E73" s="705" t="s">
        <v>344</v>
      </c>
    </row>
    <row r="74" spans="2:5" ht="24" customHeight="1" x14ac:dyDescent="0.25">
      <c r="B74" s="94">
        <v>490</v>
      </c>
      <c r="C74" s="91" t="str">
        <f>C73&amp;".1"</f>
        <v>15.2.1</v>
      </c>
      <c r="D74" s="92" t="s">
        <v>1371</v>
      </c>
      <c r="E74" s="705" t="s">
        <v>345</v>
      </c>
    </row>
    <row r="75" spans="2:5" ht="24" customHeight="1" x14ac:dyDescent="0.25">
      <c r="B75" s="94">
        <v>500</v>
      </c>
      <c r="C75" s="91" t="str">
        <f>C73&amp;".2"</f>
        <v>15.2.2</v>
      </c>
      <c r="D75" s="92" t="s">
        <v>1349</v>
      </c>
      <c r="E75" s="705" t="s">
        <v>346</v>
      </c>
    </row>
    <row r="76" spans="2:5" ht="24" customHeight="1" x14ac:dyDescent="0.25">
      <c r="B76" s="96" t="s">
        <v>145</v>
      </c>
      <c r="C76" s="91" t="str">
        <f>C69&amp;".3"</f>
        <v>15.3</v>
      </c>
      <c r="D76" s="95" t="s">
        <v>1372</v>
      </c>
      <c r="E76" s="705" t="s">
        <v>2964</v>
      </c>
    </row>
    <row r="77" spans="2:5" ht="24" customHeight="1" x14ac:dyDescent="0.25">
      <c r="B77" s="96" t="s">
        <v>146</v>
      </c>
      <c r="C77" s="91" t="str">
        <f>C76&amp;".1"</f>
        <v>15.3.1</v>
      </c>
      <c r="D77" s="92" t="s">
        <v>1373</v>
      </c>
      <c r="E77" s="705" t="s">
        <v>2965</v>
      </c>
    </row>
    <row r="78" spans="2:5" ht="24" customHeight="1" x14ac:dyDescent="0.25">
      <c r="B78" s="96" t="s">
        <v>147</v>
      </c>
      <c r="C78" s="91" t="str">
        <f>C76&amp;".2"</f>
        <v>15.3.2</v>
      </c>
      <c r="D78" s="92" t="s">
        <v>1352</v>
      </c>
      <c r="E78" s="705" t="s">
        <v>2966</v>
      </c>
    </row>
    <row r="79" spans="2:5" ht="24" customHeight="1" x14ac:dyDescent="0.25">
      <c r="B79" s="94">
        <v>510</v>
      </c>
      <c r="C79" s="91">
        <v>16</v>
      </c>
      <c r="D79" s="1259" t="s">
        <v>2531</v>
      </c>
      <c r="E79" s="705" t="s">
        <v>347</v>
      </c>
    </row>
    <row r="80" spans="2:5" ht="24" customHeight="1" x14ac:dyDescent="0.25">
      <c r="B80" s="94">
        <v>520</v>
      </c>
      <c r="C80" s="91" t="str">
        <f>C79&amp;".1"</f>
        <v>16.1</v>
      </c>
      <c r="D80" s="95" t="s">
        <v>1374</v>
      </c>
      <c r="E80" s="705" t="s">
        <v>348</v>
      </c>
    </row>
    <row r="81" spans="2:5" ht="24" customHeight="1" x14ac:dyDescent="0.25">
      <c r="B81" s="94">
        <v>530</v>
      </c>
      <c r="C81" s="91" t="str">
        <f>C80&amp;".1"</f>
        <v>16.1.1</v>
      </c>
      <c r="D81" s="92" t="s">
        <v>1375</v>
      </c>
      <c r="E81" s="705" t="s">
        <v>349</v>
      </c>
    </row>
    <row r="82" spans="2:5" ht="24" customHeight="1" x14ac:dyDescent="0.25">
      <c r="B82" s="94">
        <v>540</v>
      </c>
      <c r="C82" s="91" t="str">
        <f>C80&amp;".2"</f>
        <v>16.1.2</v>
      </c>
      <c r="D82" s="92" t="s">
        <v>1346</v>
      </c>
      <c r="E82" s="705" t="s">
        <v>350</v>
      </c>
    </row>
    <row r="83" spans="2:5" ht="24" customHeight="1" x14ac:dyDescent="0.25">
      <c r="B83" s="94">
        <v>550</v>
      </c>
      <c r="C83" s="91" t="str">
        <f>C79&amp;".2"</f>
        <v>16.2</v>
      </c>
      <c r="D83" s="95" t="s">
        <v>1376</v>
      </c>
      <c r="E83" s="705" t="s">
        <v>351</v>
      </c>
    </row>
    <row r="84" spans="2:5" ht="24" customHeight="1" x14ac:dyDescent="0.25">
      <c r="B84" s="94">
        <v>560</v>
      </c>
      <c r="C84" s="91" t="str">
        <f>C83&amp;".1"</f>
        <v>16.2.1</v>
      </c>
      <c r="D84" s="92" t="s">
        <v>1377</v>
      </c>
      <c r="E84" s="705" t="s">
        <v>352</v>
      </c>
    </row>
    <row r="85" spans="2:5" ht="24" customHeight="1" x14ac:dyDescent="0.25">
      <c r="B85" s="94">
        <v>570</v>
      </c>
      <c r="C85" s="91" t="str">
        <f>C83&amp;".2"</f>
        <v>16.2.2</v>
      </c>
      <c r="D85" s="92" t="s">
        <v>1349</v>
      </c>
      <c r="E85" s="705" t="s">
        <v>353</v>
      </c>
    </row>
    <row r="86" spans="2:5" ht="24" customHeight="1" x14ac:dyDescent="0.25">
      <c r="B86" s="96" t="s">
        <v>148</v>
      </c>
      <c r="C86" s="91" t="str">
        <f>C79&amp;".3"</f>
        <v>16.3</v>
      </c>
      <c r="D86" s="95" t="s">
        <v>1378</v>
      </c>
      <c r="E86" s="705" t="s">
        <v>2967</v>
      </c>
    </row>
    <row r="87" spans="2:5" ht="24" customHeight="1" x14ac:dyDescent="0.25">
      <c r="B87" s="96" t="s">
        <v>149</v>
      </c>
      <c r="C87" s="91" t="str">
        <f>C86&amp;".1"</f>
        <v>16.3.1</v>
      </c>
      <c r="D87" s="92" t="s">
        <v>1379</v>
      </c>
      <c r="E87" s="705" t="s">
        <v>2968</v>
      </c>
    </row>
    <row r="88" spans="2:5" ht="24" customHeight="1" x14ac:dyDescent="0.25">
      <c r="B88" s="96" t="s">
        <v>150</v>
      </c>
      <c r="C88" s="91" t="str">
        <f>C86&amp;".2"</f>
        <v>16.3.2</v>
      </c>
      <c r="D88" s="92" t="s">
        <v>1352</v>
      </c>
      <c r="E88" s="705" t="s">
        <v>2969</v>
      </c>
    </row>
    <row r="89" spans="2:5" ht="24" customHeight="1" x14ac:dyDescent="0.25">
      <c r="B89" s="1260">
        <v>580</v>
      </c>
      <c r="C89" s="1250">
        <v>17</v>
      </c>
      <c r="D89" s="1259" t="s">
        <v>2532</v>
      </c>
      <c r="E89" s="705" t="s">
        <v>354</v>
      </c>
    </row>
    <row r="90" spans="2:5" ht="24" customHeight="1" x14ac:dyDescent="0.25">
      <c r="B90" s="1260">
        <v>590</v>
      </c>
      <c r="C90" s="1250" t="str">
        <f>C89&amp;".1"</f>
        <v>17.1</v>
      </c>
      <c r="D90" s="95" t="s">
        <v>1380</v>
      </c>
      <c r="E90" s="705" t="s">
        <v>355</v>
      </c>
    </row>
    <row r="91" spans="2:5" ht="24" customHeight="1" x14ac:dyDescent="0.25">
      <c r="B91" s="1260">
        <v>600</v>
      </c>
      <c r="C91" s="1250" t="str">
        <f>C90&amp;".1"</f>
        <v>17.1.1</v>
      </c>
      <c r="D91" s="92" t="s">
        <v>1381</v>
      </c>
      <c r="E91" s="705" t="s">
        <v>376</v>
      </c>
    </row>
    <row r="92" spans="2:5" ht="24" customHeight="1" x14ac:dyDescent="0.25">
      <c r="B92" s="1260">
        <v>610</v>
      </c>
      <c r="C92" s="1250" t="str">
        <f>C90&amp;".2"</f>
        <v>17.1.2</v>
      </c>
      <c r="D92" s="92" t="s">
        <v>1346</v>
      </c>
      <c r="E92" s="705" t="s">
        <v>377</v>
      </c>
    </row>
    <row r="93" spans="2:5" ht="24" customHeight="1" x14ac:dyDescent="0.25">
      <c r="B93" s="1260">
        <v>620</v>
      </c>
      <c r="C93" s="1250" t="str">
        <f>C89&amp;".2"</f>
        <v>17.2</v>
      </c>
      <c r="D93" s="95" t="s">
        <v>1382</v>
      </c>
      <c r="E93" s="705" t="s">
        <v>356</v>
      </c>
    </row>
    <row r="94" spans="2:5" ht="24" customHeight="1" x14ac:dyDescent="0.25">
      <c r="B94" s="1260">
        <v>630</v>
      </c>
      <c r="C94" s="1250" t="str">
        <f>C93&amp;".1"</f>
        <v>17.2.1</v>
      </c>
      <c r="D94" s="92" t="s">
        <v>1383</v>
      </c>
      <c r="E94" s="705" t="s">
        <v>378</v>
      </c>
    </row>
    <row r="95" spans="2:5" ht="24" customHeight="1" x14ac:dyDescent="0.25">
      <c r="B95" s="1260">
        <v>640</v>
      </c>
      <c r="C95" s="1250" t="str">
        <f>C93&amp;".2"</f>
        <v>17.2.2</v>
      </c>
      <c r="D95" s="92" t="s">
        <v>1349</v>
      </c>
      <c r="E95" s="705" t="s">
        <v>379</v>
      </c>
    </row>
    <row r="96" spans="2:5" ht="24" customHeight="1" x14ac:dyDescent="0.25">
      <c r="B96" s="1261" t="s">
        <v>151</v>
      </c>
      <c r="C96" s="1250" t="str">
        <f>C89&amp;".3"</f>
        <v>17.3</v>
      </c>
      <c r="D96" s="95" t="s">
        <v>1384</v>
      </c>
      <c r="E96" s="705" t="s">
        <v>2970</v>
      </c>
    </row>
    <row r="97" spans="2:5" ht="24" customHeight="1" x14ac:dyDescent="0.25">
      <c r="B97" s="1261" t="s">
        <v>152</v>
      </c>
      <c r="C97" s="1250" t="str">
        <f>C96&amp;".1"</f>
        <v>17.3.1</v>
      </c>
      <c r="D97" s="92" t="s">
        <v>1385</v>
      </c>
      <c r="E97" s="705" t="s">
        <v>2971</v>
      </c>
    </row>
    <row r="98" spans="2:5" ht="24" customHeight="1" x14ac:dyDescent="0.25">
      <c r="B98" s="1261" t="s">
        <v>153</v>
      </c>
      <c r="C98" s="1250" t="str">
        <f>C96&amp;".2"</f>
        <v>17.3.2</v>
      </c>
      <c r="D98" s="92" t="s">
        <v>1352</v>
      </c>
      <c r="E98" s="705" t="s">
        <v>2972</v>
      </c>
    </row>
    <row r="99" spans="2:5" ht="24" customHeight="1" x14ac:dyDescent="0.25">
      <c r="B99" s="87" t="s">
        <v>2949</v>
      </c>
      <c r="C99" s="88"/>
      <c r="D99" s="88"/>
      <c r="E99" s="1253"/>
    </row>
    <row r="100" spans="2:5" ht="24" customHeight="1" x14ac:dyDescent="0.25">
      <c r="B100" s="94">
        <v>650</v>
      </c>
      <c r="C100" s="91">
        <v>18</v>
      </c>
      <c r="D100" s="1259" t="s">
        <v>2533</v>
      </c>
      <c r="E100" s="705" t="s">
        <v>380</v>
      </c>
    </row>
    <row r="101" spans="2:5" ht="39.950000000000003" customHeight="1" x14ac:dyDescent="0.25">
      <c r="B101" s="94">
        <v>660</v>
      </c>
      <c r="C101" s="91">
        <v>19</v>
      </c>
      <c r="D101" s="1259" t="s">
        <v>2534</v>
      </c>
      <c r="E101" s="705" t="s">
        <v>2924</v>
      </c>
    </row>
    <row r="102" spans="2:5" ht="39.950000000000003" customHeight="1" x14ac:dyDescent="0.25">
      <c r="B102" s="94">
        <v>670</v>
      </c>
      <c r="C102" s="91">
        <v>20</v>
      </c>
      <c r="D102" s="1259" t="s">
        <v>1386</v>
      </c>
      <c r="E102" s="705" t="s">
        <v>2925</v>
      </c>
    </row>
    <row r="103" spans="2:5" ht="39.950000000000003" customHeight="1" x14ac:dyDescent="0.25">
      <c r="B103" s="87" t="s">
        <v>1387</v>
      </c>
      <c r="C103" s="88"/>
      <c r="D103" s="88"/>
      <c r="E103" s="1253"/>
    </row>
    <row r="104" spans="2:5" ht="39.950000000000003" customHeight="1" x14ac:dyDescent="0.25">
      <c r="B104" s="94">
        <v>680</v>
      </c>
      <c r="C104" s="91">
        <v>21</v>
      </c>
      <c r="D104" s="1259" t="s">
        <v>1388</v>
      </c>
      <c r="E104" s="705" t="s">
        <v>2926</v>
      </c>
    </row>
    <row r="105" spans="2:5" ht="39.950000000000003" customHeight="1" x14ac:dyDescent="0.25">
      <c r="B105" s="94">
        <v>690</v>
      </c>
      <c r="C105" s="91">
        <v>22</v>
      </c>
      <c r="D105" s="1259" t="s">
        <v>1389</v>
      </c>
      <c r="E105" s="705" t="s">
        <v>2927</v>
      </c>
    </row>
    <row r="106" spans="2:5" ht="39.950000000000003" customHeight="1" x14ac:dyDescent="0.25">
      <c r="B106" s="94">
        <v>700</v>
      </c>
      <c r="C106" s="91">
        <v>23</v>
      </c>
      <c r="D106" s="1259" t="s">
        <v>1390</v>
      </c>
      <c r="E106" s="705" t="s">
        <v>2928</v>
      </c>
    </row>
    <row r="107" spans="2:5" ht="24" customHeight="1" x14ac:dyDescent="0.25">
      <c r="B107" s="94">
        <v>710</v>
      </c>
      <c r="C107" s="91">
        <v>24</v>
      </c>
      <c r="D107" s="1259" t="s">
        <v>1391</v>
      </c>
      <c r="E107" s="705" t="s">
        <v>2929</v>
      </c>
    </row>
    <row r="108" spans="2:5" ht="24" customHeight="1" x14ac:dyDescent="0.25">
      <c r="B108" s="94">
        <v>720</v>
      </c>
      <c r="C108" s="91">
        <v>25</v>
      </c>
      <c r="D108" s="1259" t="s">
        <v>1392</v>
      </c>
      <c r="E108" s="705" t="s">
        <v>2930</v>
      </c>
    </row>
    <row r="109" spans="2:5" ht="24" customHeight="1" x14ac:dyDescent="0.25">
      <c r="B109" s="94">
        <v>730</v>
      </c>
      <c r="C109" s="91">
        <v>26</v>
      </c>
      <c r="D109" s="1259" t="s">
        <v>1393</v>
      </c>
      <c r="E109" s="705" t="s">
        <v>2931</v>
      </c>
    </row>
    <row r="110" spans="2:5" ht="24" customHeight="1" x14ac:dyDescent="0.25">
      <c r="B110" s="87" t="s">
        <v>1394</v>
      </c>
      <c r="C110" s="88"/>
      <c r="D110" s="88"/>
      <c r="E110" s="1253"/>
    </row>
    <row r="111" spans="2:5" ht="24" customHeight="1" x14ac:dyDescent="0.25">
      <c r="B111" s="1260">
        <v>740</v>
      </c>
      <c r="C111" s="1250">
        <v>27</v>
      </c>
      <c r="D111" s="1259" t="s">
        <v>1395</v>
      </c>
      <c r="E111" s="705" t="s">
        <v>2932</v>
      </c>
    </row>
    <row r="112" spans="2:5" ht="24" customHeight="1" x14ac:dyDescent="0.25">
      <c r="B112" s="1261">
        <v>750</v>
      </c>
      <c r="C112" s="1262"/>
      <c r="D112" s="1259" t="s">
        <v>1396</v>
      </c>
      <c r="E112" s="705" t="s">
        <v>2935</v>
      </c>
    </row>
    <row r="113" spans="2:5" ht="24" customHeight="1" x14ac:dyDescent="0.25">
      <c r="B113" s="1261">
        <v>760</v>
      </c>
      <c r="C113" s="1262"/>
      <c r="D113" s="1259" t="s">
        <v>1397</v>
      </c>
      <c r="E113" s="705" t="s">
        <v>2936</v>
      </c>
    </row>
    <row r="114" spans="2:5" ht="24" customHeight="1" x14ac:dyDescent="0.25">
      <c r="B114" s="1261">
        <v>770</v>
      </c>
      <c r="C114" s="1262"/>
      <c r="D114" s="1259" t="s">
        <v>1398</v>
      </c>
      <c r="E114" s="705" t="s">
        <v>2937</v>
      </c>
    </row>
    <row r="115" spans="2:5" ht="24" customHeight="1" x14ac:dyDescent="0.25">
      <c r="B115" s="1261">
        <v>780</v>
      </c>
      <c r="C115" s="1250"/>
      <c r="D115" s="1259" t="s">
        <v>1399</v>
      </c>
      <c r="E115" s="705" t="s">
        <v>357</v>
      </c>
    </row>
    <row r="116" spans="2:5" ht="24" customHeight="1" x14ac:dyDescent="0.25">
      <c r="B116" s="1261">
        <v>800</v>
      </c>
      <c r="C116" s="1263"/>
      <c r="D116" s="1264" t="s">
        <v>2535</v>
      </c>
      <c r="E116" s="705" t="s">
        <v>359</v>
      </c>
    </row>
    <row r="117" spans="2:5" ht="24" customHeight="1" x14ac:dyDescent="0.25">
      <c r="B117" s="1261">
        <v>810</v>
      </c>
      <c r="C117" s="1263"/>
      <c r="D117" s="1264" t="s">
        <v>1400</v>
      </c>
      <c r="E117" s="705" t="s">
        <v>360</v>
      </c>
    </row>
    <row r="118" spans="2:5" ht="24" customHeight="1" x14ac:dyDescent="0.25">
      <c r="B118" s="87" t="s">
        <v>2536</v>
      </c>
      <c r="C118" s="88"/>
      <c r="D118" s="88"/>
      <c r="E118" s="1253"/>
    </row>
    <row r="119" spans="2:5" ht="24" customHeight="1" x14ac:dyDescent="0.25">
      <c r="B119" s="1260">
        <v>820</v>
      </c>
      <c r="C119" s="1250">
        <v>28</v>
      </c>
      <c r="D119" s="1259" t="s">
        <v>2537</v>
      </c>
      <c r="E119" s="705" t="s">
        <v>384</v>
      </c>
    </row>
    <row r="120" spans="2:5" ht="24" customHeight="1" x14ac:dyDescent="0.25">
      <c r="B120" s="87" t="s">
        <v>1401</v>
      </c>
      <c r="C120" s="88"/>
      <c r="D120" s="88"/>
      <c r="E120" s="1253"/>
    </row>
    <row r="121" spans="2:5" ht="24" customHeight="1" x14ac:dyDescent="0.25">
      <c r="B121" s="1260">
        <v>830</v>
      </c>
      <c r="C121" s="1250">
        <v>29</v>
      </c>
      <c r="D121" s="1259" t="s">
        <v>1402</v>
      </c>
      <c r="E121" s="705" t="s">
        <v>385</v>
      </c>
    </row>
    <row r="122" spans="2:5" ht="24" customHeight="1" x14ac:dyDescent="0.25">
      <c r="B122" s="1261">
        <v>840</v>
      </c>
      <c r="C122" s="1250">
        <v>30</v>
      </c>
      <c r="D122" s="1259" t="s">
        <v>1403</v>
      </c>
      <c r="E122" s="705" t="s">
        <v>361</v>
      </c>
    </row>
    <row r="123" spans="2:5" ht="24" customHeight="1" x14ac:dyDescent="0.25">
      <c r="B123" s="87" t="s">
        <v>1404</v>
      </c>
      <c r="C123" s="88"/>
      <c r="D123" s="88"/>
      <c r="E123" s="1253"/>
    </row>
    <row r="124" spans="2:5" ht="15.75" customHeight="1" x14ac:dyDescent="0.25">
      <c r="B124" s="1260">
        <v>850</v>
      </c>
      <c r="C124" s="1256">
        <v>31</v>
      </c>
      <c r="D124" s="1264" t="s">
        <v>1405</v>
      </c>
      <c r="E124" s="705" t="s">
        <v>386</v>
      </c>
    </row>
    <row r="125" spans="2:5" ht="15.75" customHeight="1" x14ac:dyDescent="0.25">
      <c r="B125" s="1260">
        <v>860</v>
      </c>
      <c r="C125" s="1256">
        <v>32</v>
      </c>
      <c r="D125" s="1264" t="s">
        <v>1406</v>
      </c>
      <c r="E125" s="705" t="s">
        <v>387</v>
      </c>
    </row>
    <row r="126" spans="2:5" ht="15.75" customHeight="1" x14ac:dyDescent="0.25">
      <c r="B126" s="87" t="s">
        <v>2538</v>
      </c>
      <c r="C126" s="88"/>
      <c r="D126" s="88"/>
      <c r="E126" s="1253"/>
    </row>
    <row r="127" spans="2:5" ht="15.75" customHeight="1" x14ac:dyDescent="0.25">
      <c r="B127" s="1260">
        <v>870</v>
      </c>
      <c r="C127" s="1256"/>
      <c r="D127" s="1264" t="s">
        <v>1407</v>
      </c>
      <c r="E127" s="704" t="s">
        <v>388</v>
      </c>
    </row>
    <row r="128" spans="2:5" ht="15.75" customHeight="1" x14ac:dyDescent="0.25">
      <c r="B128" s="1260">
        <v>880</v>
      </c>
      <c r="C128" s="1256"/>
      <c r="D128" s="1264" t="s">
        <v>2019</v>
      </c>
      <c r="E128" s="705" t="s">
        <v>362</v>
      </c>
    </row>
    <row r="129" spans="2:5" x14ac:dyDescent="0.25">
      <c r="B129" s="1260">
        <v>890</v>
      </c>
      <c r="C129" s="1256"/>
      <c r="D129" s="1264" t="s">
        <v>2020</v>
      </c>
      <c r="E129" s="705" t="s">
        <v>363</v>
      </c>
    </row>
    <row r="130" spans="2:5" x14ac:dyDescent="0.25">
      <c r="B130" s="1260">
        <v>900</v>
      </c>
      <c r="C130" s="1256"/>
      <c r="D130" s="1264" t="s">
        <v>1408</v>
      </c>
      <c r="E130" s="705" t="s">
        <v>364</v>
      </c>
    </row>
    <row r="131" spans="2:5" ht="13.5" thickBot="1" x14ac:dyDescent="0.3">
      <c r="B131" s="1265">
        <v>910</v>
      </c>
      <c r="C131" s="1266"/>
      <c r="D131" s="1267" t="s">
        <v>2021</v>
      </c>
      <c r="E131" s="707" t="s">
        <v>365</v>
      </c>
    </row>
  </sheetData>
  <mergeCells count="1">
    <mergeCell ref="B2:E2"/>
  </mergeCells>
  <pageMargins left="0.70866141732283472" right="0.70866141732283472" top="0.74803149606299213" bottom="0.74803149606299213" header="0.31496062992125984" footer="0.31496062992125984"/>
  <pageSetup paperSize="8" scale="69" fitToHeight="0" orientation="portrait" r:id="rId1"/>
  <rowBreaks count="1" manualBreakCount="1">
    <brk id="67" min="1"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Q65"/>
  <sheetViews>
    <sheetView showGridLines="0" zoomScaleNormal="100" workbookViewId="0">
      <selection activeCell="D11" sqref="D11"/>
    </sheetView>
  </sheetViews>
  <sheetFormatPr defaultColWidth="11.42578125" defaultRowHeight="12.75" x14ac:dyDescent="0.2"/>
  <cols>
    <col min="1" max="1" width="1.7109375" style="99" customWidth="1"/>
    <col min="2" max="2" width="10.140625" style="99" customWidth="1"/>
    <col min="3" max="3" width="14.42578125" style="99" customWidth="1"/>
    <col min="4" max="4" width="77.42578125" style="100" customWidth="1"/>
    <col min="5" max="5" width="9.42578125" style="100" hidden="1" customWidth="1"/>
    <col min="6" max="6" width="18.7109375" style="100" customWidth="1"/>
    <col min="7" max="7" width="18.7109375" style="101" customWidth="1"/>
    <col min="8" max="8" width="18.7109375" style="100" customWidth="1"/>
    <col min="9" max="9" width="17.5703125" style="100" customWidth="1"/>
    <col min="10" max="10" width="18.5703125" style="100" customWidth="1"/>
    <col min="11" max="11" width="28.140625" style="100" customWidth="1"/>
    <col min="12" max="12" width="14.7109375" style="100" customWidth="1"/>
    <col min="13" max="13" width="53.85546875" style="100" customWidth="1"/>
    <col min="14" max="14" width="15.85546875" style="100" customWidth="1"/>
    <col min="15" max="15" width="16.140625" style="100" customWidth="1"/>
    <col min="16" max="16" width="15" style="100" customWidth="1"/>
    <col min="17" max="17" width="13.42578125" style="100" customWidth="1"/>
    <col min="18" max="16384" width="11.42578125" style="100"/>
  </cols>
  <sheetData>
    <row r="1" spans="1:17" ht="8.25" customHeight="1" thickBot="1" x14ac:dyDescent="0.25"/>
    <row r="2" spans="1:17" ht="26.25" customHeight="1" thickBot="1" x14ac:dyDescent="0.25">
      <c r="A2" s="99" t="s">
        <v>155</v>
      </c>
      <c r="B2" s="1419" t="s">
        <v>1464</v>
      </c>
      <c r="C2" s="1420"/>
      <c r="D2" s="1420"/>
      <c r="E2" s="1420"/>
      <c r="F2" s="1420"/>
      <c r="G2" s="1420"/>
      <c r="H2" s="1420"/>
      <c r="I2" s="1420"/>
      <c r="J2" s="1420"/>
      <c r="K2" s="1421"/>
    </row>
    <row r="3" spans="1:17" s="103" customFormat="1" ht="7.5" customHeight="1" thickBot="1" x14ac:dyDescent="0.25">
      <c r="A3" s="102"/>
      <c r="B3" s="52"/>
      <c r="C3" s="52"/>
      <c r="D3" s="52"/>
      <c r="E3" s="52"/>
      <c r="F3" s="52"/>
      <c r="G3" s="52"/>
      <c r="H3" s="52"/>
      <c r="I3" s="52"/>
      <c r="J3" s="52"/>
      <c r="K3" s="52"/>
    </row>
    <row r="4" spans="1:17" ht="34.5" customHeight="1" x14ac:dyDescent="0.2">
      <c r="B4" s="1428"/>
      <c r="C4" s="1429"/>
      <c r="D4" s="1429"/>
      <c r="E4" s="672"/>
      <c r="F4" s="1432" t="s">
        <v>1457</v>
      </c>
      <c r="G4" s="1432" t="s">
        <v>1458</v>
      </c>
      <c r="H4" s="1432" t="s">
        <v>1459</v>
      </c>
      <c r="I4" s="1432" t="s">
        <v>1460</v>
      </c>
      <c r="J4" s="1432" t="s">
        <v>1461</v>
      </c>
      <c r="K4" s="1434"/>
      <c r="L4" s="104"/>
      <c r="M4" s="104"/>
      <c r="N4" s="104"/>
      <c r="O4" s="104"/>
      <c r="P4" s="104"/>
      <c r="Q4" s="104"/>
    </row>
    <row r="5" spans="1:17" ht="40.5" customHeight="1" x14ac:dyDescent="0.2">
      <c r="B5" s="1430"/>
      <c r="C5" s="1431"/>
      <c r="D5" s="1431"/>
      <c r="E5" s="673"/>
      <c r="F5" s="1433"/>
      <c r="G5" s="1433"/>
      <c r="H5" s="1433"/>
      <c r="I5" s="1433"/>
      <c r="J5" s="105" t="s">
        <v>1462</v>
      </c>
      <c r="K5" s="106" t="s">
        <v>1463</v>
      </c>
      <c r="L5" s="104"/>
      <c r="M5" s="104"/>
      <c r="N5" s="104"/>
      <c r="O5" s="104"/>
      <c r="P5" s="104"/>
      <c r="Q5" s="104"/>
    </row>
    <row r="6" spans="1:17" ht="26.25" customHeight="1" x14ac:dyDescent="0.2">
      <c r="B6" s="107" t="s">
        <v>1269</v>
      </c>
      <c r="C6" s="108" t="s">
        <v>1187</v>
      </c>
      <c r="D6" s="108" t="s">
        <v>1188</v>
      </c>
      <c r="E6" s="108"/>
      <c r="F6" s="109" t="s">
        <v>1</v>
      </c>
      <c r="G6" s="109" t="s">
        <v>2</v>
      </c>
      <c r="H6" s="109" t="s">
        <v>3</v>
      </c>
      <c r="I6" s="109" t="s">
        <v>4</v>
      </c>
      <c r="J6" s="109" t="s">
        <v>5</v>
      </c>
      <c r="K6" s="110" t="s">
        <v>6</v>
      </c>
      <c r="L6" s="104"/>
      <c r="M6" s="104"/>
      <c r="N6" s="104"/>
      <c r="O6" s="104"/>
      <c r="P6" s="104"/>
      <c r="Q6" s="104"/>
    </row>
    <row r="7" spans="1:17" ht="26.25" customHeight="1" x14ac:dyDescent="0.2">
      <c r="B7" s="111" t="s">
        <v>1</v>
      </c>
      <c r="C7" s="708" t="s">
        <v>121</v>
      </c>
      <c r="D7" s="709" t="s">
        <v>1410</v>
      </c>
      <c r="E7" s="710"/>
      <c r="F7" s="711" t="s">
        <v>301</v>
      </c>
      <c r="G7" s="712" t="s">
        <v>389</v>
      </c>
      <c r="H7" s="712" t="s">
        <v>424</v>
      </c>
      <c r="I7" s="712" t="s">
        <v>457</v>
      </c>
      <c r="J7" s="713"/>
      <c r="K7" s="714" t="s">
        <v>512</v>
      </c>
      <c r="L7" s="104"/>
      <c r="M7" s="104"/>
      <c r="N7" s="104"/>
      <c r="O7" s="104"/>
      <c r="P7" s="104"/>
      <c r="Q7" s="104"/>
    </row>
    <row r="8" spans="1:17" ht="26.25" customHeight="1" x14ac:dyDescent="0.2">
      <c r="B8" s="112" t="s">
        <v>2</v>
      </c>
      <c r="C8" s="715" t="s">
        <v>93</v>
      </c>
      <c r="D8" s="716" t="s">
        <v>1411</v>
      </c>
      <c r="E8" s="717"/>
      <c r="F8" s="718" t="s">
        <v>302</v>
      </c>
      <c r="G8" s="719" t="s">
        <v>390</v>
      </c>
      <c r="H8" s="719" t="s">
        <v>425</v>
      </c>
      <c r="I8" s="720"/>
      <c r="J8" s="720"/>
      <c r="K8" s="721"/>
      <c r="L8" s="104"/>
      <c r="M8" s="104"/>
      <c r="N8" s="104"/>
      <c r="O8" s="104"/>
      <c r="P8" s="104"/>
      <c r="Q8" s="104"/>
    </row>
    <row r="9" spans="1:17" ht="26.25" customHeight="1" x14ac:dyDescent="0.2">
      <c r="B9" s="112" t="s">
        <v>3</v>
      </c>
      <c r="C9" s="715" t="s">
        <v>94</v>
      </c>
      <c r="D9" s="722" t="s">
        <v>2539</v>
      </c>
      <c r="E9" s="723" t="s">
        <v>2540</v>
      </c>
      <c r="F9" s="718" t="s">
        <v>303</v>
      </c>
      <c r="G9" s="719" t="s">
        <v>391</v>
      </c>
      <c r="H9" s="719" t="s">
        <v>426</v>
      </c>
      <c r="I9" s="720"/>
      <c r="J9" s="720"/>
      <c r="K9" s="721"/>
      <c r="L9" s="104"/>
      <c r="M9" s="104"/>
      <c r="N9" s="104"/>
      <c r="O9" s="104"/>
      <c r="P9" s="104"/>
      <c r="Q9" s="104"/>
    </row>
    <row r="10" spans="1:17" ht="26.25" customHeight="1" x14ac:dyDescent="0.2">
      <c r="B10" s="112" t="s">
        <v>4</v>
      </c>
      <c r="C10" s="715" t="s">
        <v>95</v>
      </c>
      <c r="D10" s="724" t="s">
        <v>1412</v>
      </c>
      <c r="E10" s="723" t="s">
        <v>2541</v>
      </c>
      <c r="F10" s="718" t="s">
        <v>304</v>
      </c>
      <c r="G10" s="719" t="s">
        <v>392</v>
      </c>
      <c r="H10" s="719" t="s">
        <v>427</v>
      </c>
      <c r="I10" s="720"/>
      <c r="J10" s="720"/>
      <c r="K10" s="721"/>
      <c r="L10" s="104"/>
      <c r="M10" s="104"/>
      <c r="N10" s="104"/>
      <c r="O10" s="104"/>
      <c r="P10" s="104"/>
      <c r="Q10" s="104"/>
    </row>
    <row r="11" spans="1:17" ht="32.25" customHeight="1" x14ac:dyDescent="0.2">
      <c r="B11" s="112" t="s">
        <v>5</v>
      </c>
      <c r="C11" s="715" t="s">
        <v>96</v>
      </c>
      <c r="D11" s="724" t="s">
        <v>1413</v>
      </c>
      <c r="E11" s="723" t="s">
        <v>2542</v>
      </c>
      <c r="F11" s="718" t="s">
        <v>305</v>
      </c>
      <c r="G11" s="719" t="s">
        <v>393</v>
      </c>
      <c r="H11" s="719" t="s">
        <v>428</v>
      </c>
      <c r="I11" s="720"/>
      <c r="J11" s="720"/>
      <c r="K11" s="721"/>
      <c r="L11" s="104"/>
      <c r="M11" s="104"/>
      <c r="N11" s="104"/>
      <c r="O11" s="104"/>
      <c r="P11" s="104"/>
      <c r="Q11" s="104"/>
    </row>
    <row r="12" spans="1:17" ht="27.75" customHeight="1" x14ac:dyDescent="0.2">
      <c r="B12" s="112" t="s">
        <v>6</v>
      </c>
      <c r="C12" s="715" t="s">
        <v>97</v>
      </c>
      <c r="D12" s="722" t="s">
        <v>1414</v>
      </c>
      <c r="E12" s="723"/>
      <c r="F12" s="718" t="s">
        <v>306</v>
      </c>
      <c r="G12" s="719" t="s">
        <v>394</v>
      </c>
      <c r="H12" s="719" t="s">
        <v>429</v>
      </c>
      <c r="I12" s="720"/>
      <c r="J12" s="720"/>
      <c r="K12" s="721"/>
      <c r="L12" s="104"/>
      <c r="M12" s="104"/>
      <c r="N12" s="104"/>
      <c r="O12" s="104"/>
      <c r="P12" s="104"/>
      <c r="Q12" s="104"/>
    </row>
    <row r="13" spans="1:17" ht="27.75" customHeight="1" x14ac:dyDescent="0.2">
      <c r="B13" s="112" t="s">
        <v>7</v>
      </c>
      <c r="C13" s="715" t="s">
        <v>99</v>
      </c>
      <c r="D13" s="716" t="s">
        <v>1415</v>
      </c>
      <c r="E13" s="723"/>
      <c r="F13" s="718" t="s">
        <v>307</v>
      </c>
      <c r="G13" s="719" t="s">
        <v>395</v>
      </c>
      <c r="H13" s="719" t="s">
        <v>430</v>
      </c>
      <c r="I13" s="720"/>
      <c r="J13" s="720"/>
      <c r="K13" s="721"/>
      <c r="L13" s="104"/>
      <c r="M13" s="104"/>
      <c r="N13" s="104"/>
      <c r="O13" s="104"/>
      <c r="P13" s="104"/>
      <c r="Q13" s="104"/>
    </row>
    <row r="14" spans="1:17" ht="27.75" customHeight="1" x14ac:dyDescent="0.2">
      <c r="B14" s="112" t="s">
        <v>8</v>
      </c>
      <c r="C14" s="715" t="s">
        <v>100</v>
      </c>
      <c r="D14" s="722" t="s">
        <v>1416</v>
      </c>
      <c r="E14" s="723" t="s">
        <v>2543</v>
      </c>
      <c r="F14" s="718" t="s">
        <v>308</v>
      </c>
      <c r="G14" s="720"/>
      <c r="H14" s="720"/>
      <c r="I14" s="720"/>
      <c r="J14" s="719" t="s">
        <v>492</v>
      </c>
      <c r="K14" s="725" t="s">
        <v>513</v>
      </c>
      <c r="L14" s="104"/>
      <c r="M14" s="104"/>
      <c r="N14" s="104"/>
      <c r="O14" s="104"/>
      <c r="P14" s="104"/>
      <c r="Q14" s="104"/>
    </row>
    <row r="15" spans="1:17" ht="27.75" customHeight="1" x14ac:dyDescent="0.2">
      <c r="B15" s="112" t="s">
        <v>9</v>
      </c>
      <c r="C15" s="715" t="s">
        <v>101</v>
      </c>
      <c r="D15" s="722" t="s">
        <v>2025</v>
      </c>
      <c r="E15" s="676" t="s">
        <v>2544</v>
      </c>
      <c r="F15" s="718" t="s">
        <v>309</v>
      </c>
      <c r="G15" s="720"/>
      <c r="H15" s="720"/>
      <c r="I15" s="720"/>
      <c r="J15" s="719" t="s">
        <v>493</v>
      </c>
      <c r="K15" s="725" t="s">
        <v>514</v>
      </c>
      <c r="L15" s="104"/>
      <c r="M15" s="104"/>
      <c r="N15" s="104"/>
      <c r="O15" s="104"/>
      <c r="P15" s="104"/>
      <c r="Q15" s="104"/>
    </row>
    <row r="16" spans="1:17" ht="27.75" customHeight="1" x14ac:dyDescent="0.2">
      <c r="B16" s="113" t="s">
        <v>124</v>
      </c>
      <c r="C16" s="726" t="s">
        <v>162</v>
      </c>
      <c r="D16" s="727" t="s">
        <v>1417</v>
      </c>
      <c r="E16" s="676" t="s">
        <v>2545</v>
      </c>
      <c r="F16" s="728"/>
      <c r="G16" s="719" t="s">
        <v>2973</v>
      </c>
      <c r="H16" s="720"/>
      <c r="I16" s="720"/>
      <c r="J16" s="719" t="s">
        <v>2974</v>
      </c>
      <c r="K16" s="725" t="s">
        <v>2975</v>
      </c>
      <c r="L16" s="104"/>
      <c r="M16" s="104"/>
      <c r="N16" s="104"/>
      <c r="O16" s="104"/>
      <c r="P16" s="104"/>
      <c r="Q16" s="104"/>
    </row>
    <row r="17" spans="2:17" ht="27.75" customHeight="1" x14ac:dyDescent="0.2">
      <c r="B17" s="113" t="s">
        <v>125</v>
      </c>
      <c r="C17" s="726" t="s">
        <v>163</v>
      </c>
      <c r="D17" s="727" t="s">
        <v>1418</v>
      </c>
      <c r="E17" s="676" t="s">
        <v>2546</v>
      </c>
      <c r="F17" s="728"/>
      <c r="G17" s="720"/>
      <c r="H17" s="719" t="s">
        <v>2976</v>
      </c>
      <c r="I17" s="720"/>
      <c r="J17" s="719" t="s">
        <v>2977</v>
      </c>
      <c r="K17" s="725" t="s">
        <v>2978</v>
      </c>
      <c r="L17" s="104"/>
      <c r="M17" s="104"/>
      <c r="N17" s="104"/>
      <c r="O17" s="104"/>
      <c r="P17" s="104"/>
      <c r="Q17" s="104"/>
    </row>
    <row r="18" spans="2:17" ht="27.75" customHeight="1" x14ac:dyDescent="0.2">
      <c r="B18" s="112" t="s">
        <v>10</v>
      </c>
      <c r="C18" s="715" t="s">
        <v>102</v>
      </c>
      <c r="D18" s="716" t="s">
        <v>1419</v>
      </c>
      <c r="E18" s="729"/>
      <c r="F18" s="718" t="s">
        <v>372</v>
      </c>
      <c r="G18" s="719" t="s">
        <v>396</v>
      </c>
      <c r="H18" s="719" t="s">
        <v>431</v>
      </c>
      <c r="I18" s="719" t="s">
        <v>458</v>
      </c>
      <c r="J18" s="720"/>
      <c r="K18" s="721"/>
      <c r="L18" s="104"/>
      <c r="M18" s="104"/>
      <c r="N18" s="104"/>
      <c r="O18" s="104"/>
      <c r="P18" s="104"/>
      <c r="Q18" s="104"/>
    </row>
    <row r="19" spans="2:17" ht="27.75" customHeight="1" x14ac:dyDescent="0.2">
      <c r="B19" s="112" t="s">
        <v>11</v>
      </c>
      <c r="C19" s="715" t="s">
        <v>103</v>
      </c>
      <c r="D19" s="722" t="s">
        <v>1420</v>
      </c>
      <c r="E19" s="723"/>
      <c r="F19" s="718" t="s">
        <v>373</v>
      </c>
      <c r="G19" s="720"/>
      <c r="H19" s="720"/>
      <c r="I19" s="720"/>
      <c r="J19" s="720"/>
      <c r="K19" s="721"/>
      <c r="L19" s="104"/>
      <c r="M19" s="104"/>
      <c r="N19" s="104"/>
      <c r="O19" s="104"/>
      <c r="P19" s="104"/>
    </row>
    <row r="20" spans="2:17" ht="27.75" customHeight="1" x14ac:dyDescent="0.2">
      <c r="B20" s="112" t="s">
        <v>12</v>
      </c>
      <c r="C20" s="715" t="s">
        <v>104</v>
      </c>
      <c r="D20" s="724" t="s">
        <v>1421</v>
      </c>
      <c r="E20" s="723" t="s">
        <v>2547</v>
      </c>
      <c r="F20" s="718" t="s">
        <v>374</v>
      </c>
      <c r="G20" s="720"/>
      <c r="H20" s="720"/>
      <c r="I20" s="720"/>
      <c r="J20" s="719" t="s">
        <v>494</v>
      </c>
      <c r="K20" s="725" t="s">
        <v>515</v>
      </c>
      <c r="L20" s="104"/>
      <c r="M20" s="104"/>
      <c r="N20" s="104"/>
      <c r="O20" s="104"/>
      <c r="P20" s="104"/>
      <c r="Q20" s="104"/>
    </row>
    <row r="21" spans="2:17" ht="27.75" customHeight="1" x14ac:dyDescent="0.2">
      <c r="B21" s="112" t="s">
        <v>13</v>
      </c>
      <c r="C21" s="715" t="s">
        <v>105</v>
      </c>
      <c r="D21" s="724" t="s">
        <v>1422</v>
      </c>
      <c r="E21" s="723" t="s">
        <v>2548</v>
      </c>
      <c r="F21" s="718" t="s">
        <v>310</v>
      </c>
      <c r="G21" s="720"/>
      <c r="H21" s="720"/>
      <c r="I21" s="720"/>
      <c r="J21" s="719" t="s">
        <v>495</v>
      </c>
      <c r="K21" s="725" t="s">
        <v>516</v>
      </c>
      <c r="L21" s="104"/>
      <c r="M21" s="104"/>
      <c r="N21" s="104"/>
      <c r="O21" s="104"/>
      <c r="P21" s="104"/>
      <c r="Q21" s="104"/>
    </row>
    <row r="22" spans="2:17" ht="38.25" x14ac:dyDescent="0.2">
      <c r="B22" s="112" t="s">
        <v>295</v>
      </c>
      <c r="C22" s="715" t="s">
        <v>256</v>
      </c>
      <c r="D22" s="724" t="s">
        <v>1423</v>
      </c>
      <c r="E22" s="723" t="s">
        <v>2548</v>
      </c>
      <c r="F22" s="718" t="s">
        <v>2979</v>
      </c>
      <c r="G22" s="720"/>
      <c r="H22" s="720"/>
      <c r="I22" s="720"/>
      <c r="J22" s="719" t="s">
        <v>2980</v>
      </c>
      <c r="K22" s="725" t="s">
        <v>2981</v>
      </c>
      <c r="L22" s="104"/>
      <c r="M22" s="104"/>
      <c r="N22" s="104"/>
      <c r="O22" s="104"/>
      <c r="P22" s="104"/>
      <c r="Q22" s="104"/>
    </row>
    <row r="23" spans="2:17" ht="38.25" x14ac:dyDescent="0.2">
      <c r="B23" s="112" t="s">
        <v>258</v>
      </c>
      <c r="C23" s="715" t="s">
        <v>257</v>
      </c>
      <c r="D23" s="724" t="s">
        <v>2026</v>
      </c>
      <c r="E23" s="723" t="s">
        <v>2548</v>
      </c>
      <c r="F23" s="718" t="s">
        <v>2982</v>
      </c>
      <c r="G23" s="720"/>
      <c r="H23" s="720"/>
      <c r="I23" s="720"/>
      <c r="J23" s="719" t="s">
        <v>2983</v>
      </c>
      <c r="K23" s="725" t="s">
        <v>2984</v>
      </c>
      <c r="L23" s="104"/>
      <c r="M23" s="104"/>
      <c r="N23" s="104"/>
      <c r="O23" s="104"/>
      <c r="P23" s="104"/>
      <c r="Q23" s="104"/>
    </row>
    <row r="24" spans="2:17" ht="39.75" customHeight="1" x14ac:dyDescent="0.2">
      <c r="B24" s="112" t="s">
        <v>259</v>
      </c>
      <c r="C24" s="715" t="s">
        <v>260</v>
      </c>
      <c r="D24" s="724" t="s">
        <v>1215</v>
      </c>
      <c r="E24" s="723" t="s">
        <v>2547</v>
      </c>
      <c r="F24" s="718" t="s">
        <v>2985</v>
      </c>
      <c r="G24" s="720"/>
      <c r="H24" s="720"/>
      <c r="I24" s="720"/>
      <c r="J24" s="719" t="s">
        <v>2986</v>
      </c>
      <c r="K24" s="725" t="s">
        <v>2987</v>
      </c>
      <c r="L24" s="104"/>
      <c r="M24" s="104"/>
      <c r="N24" s="104"/>
      <c r="O24" s="104"/>
      <c r="P24" s="104"/>
      <c r="Q24" s="104"/>
    </row>
    <row r="25" spans="2:17" ht="27.75" customHeight="1" x14ac:dyDescent="0.2">
      <c r="B25" s="112" t="s">
        <v>14</v>
      </c>
      <c r="C25" s="715" t="s">
        <v>108</v>
      </c>
      <c r="D25" s="722" t="s">
        <v>1424</v>
      </c>
      <c r="E25" s="729" t="s">
        <v>2549</v>
      </c>
      <c r="F25" s="718" t="s">
        <v>311</v>
      </c>
      <c r="G25" s="719" t="s">
        <v>397</v>
      </c>
      <c r="H25" s="719" t="s">
        <v>432</v>
      </c>
      <c r="I25" s="719" t="s">
        <v>459</v>
      </c>
      <c r="J25" s="720"/>
      <c r="K25" s="721"/>
      <c r="L25" s="104"/>
      <c r="M25" s="104"/>
      <c r="N25" s="104"/>
      <c r="O25" s="104"/>
      <c r="P25" s="104"/>
      <c r="Q25" s="104"/>
    </row>
    <row r="26" spans="2:17" ht="27.75" customHeight="1" x14ac:dyDescent="0.2">
      <c r="B26" s="112" t="s">
        <v>15</v>
      </c>
      <c r="C26" s="715" t="s">
        <v>164</v>
      </c>
      <c r="D26" s="724" t="s">
        <v>1425</v>
      </c>
      <c r="E26" s="723" t="s">
        <v>2550</v>
      </c>
      <c r="F26" s="718" t="s">
        <v>312</v>
      </c>
      <c r="G26" s="719" t="s">
        <v>398</v>
      </c>
      <c r="H26" s="720"/>
      <c r="I26" s="720"/>
      <c r="J26" s="719" t="s">
        <v>496</v>
      </c>
      <c r="K26" s="725" t="s">
        <v>518</v>
      </c>
      <c r="L26" s="104"/>
      <c r="M26" s="104"/>
      <c r="N26" s="104"/>
      <c r="O26" s="104"/>
      <c r="P26" s="104"/>
      <c r="Q26" s="104"/>
    </row>
    <row r="27" spans="2:17" ht="27.75" customHeight="1" x14ac:dyDescent="0.2">
      <c r="B27" s="112" t="s">
        <v>16</v>
      </c>
      <c r="C27" s="715" t="s">
        <v>165</v>
      </c>
      <c r="D27" s="724" t="s">
        <v>1426</v>
      </c>
      <c r="E27" s="723" t="s">
        <v>2551</v>
      </c>
      <c r="F27" s="718" t="s">
        <v>313</v>
      </c>
      <c r="G27" s="719" t="s">
        <v>399</v>
      </c>
      <c r="H27" s="720"/>
      <c r="I27" s="720"/>
      <c r="J27" s="719" t="s">
        <v>497</v>
      </c>
      <c r="K27" s="725" t="s">
        <v>519</v>
      </c>
      <c r="L27" s="104"/>
      <c r="M27" s="104"/>
      <c r="N27" s="104"/>
      <c r="O27" s="104"/>
      <c r="P27" s="104"/>
      <c r="Q27" s="104"/>
    </row>
    <row r="28" spans="2:17" ht="27.75" customHeight="1" x14ac:dyDescent="0.2">
      <c r="B28" s="112" t="s">
        <v>17</v>
      </c>
      <c r="C28" s="715" t="s">
        <v>166</v>
      </c>
      <c r="D28" s="724" t="s">
        <v>1324</v>
      </c>
      <c r="E28" s="723" t="s">
        <v>2552</v>
      </c>
      <c r="F28" s="718" t="s">
        <v>314</v>
      </c>
      <c r="G28" s="720"/>
      <c r="H28" s="720"/>
      <c r="I28" s="719" t="s">
        <v>460</v>
      </c>
      <c r="J28" s="719" t="s">
        <v>498</v>
      </c>
      <c r="K28" s="725" t="s">
        <v>520</v>
      </c>
      <c r="L28" s="104"/>
      <c r="M28" s="104"/>
      <c r="N28" s="104"/>
      <c r="O28" s="104"/>
      <c r="P28" s="104"/>
      <c r="Q28" s="104"/>
    </row>
    <row r="29" spans="2:17" ht="27.75" customHeight="1" x14ac:dyDescent="0.2">
      <c r="B29" s="112" t="s">
        <v>18</v>
      </c>
      <c r="C29" s="715" t="s">
        <v>167</v>
      </c>
      <c r="D29" s="724" t="s">
        <v>1427</v>
      </c>
      <c r="E29" s="723" t="s">
        <v>2553</v>
      </c>
      <c r="F29" s="718" t="s">
        <v>315</v>
      </c>
      <c r="G29" s="719" t="s">
        <v>400</v>
      </c>
      <c r="H29" s="719" t="s">
        <v>433</v>
      </c>
      <c r="I29" s="720"/>
      <c r="J29" s="719" t="s">
        <v>499</v>
      </c>
      <c r="K29" s="725" t="s">
        <v>521</v>
      </c>
      <c r="L29" s="104"/>
      <c r="M29" s="104"/>
      <c r="N29" s="104"/>
      <c r="O29" s="104"/>
      <c r="P29" s="104"/>
      <c r="Q29" s="104"/>
    </row>
    <row r="30" spans="2:17" ht="27.75" customHeight="1" x14ac:dyDescent="0.2">
      <c r="B30" s="112" t="s">
        <v>19</v>
      </c>
      <c r="C30" s="715" t="s">
        <v>168</v>
      </c>
      <c r="D30" s="724" t="s">
        <v>1428</v>
      </c>
      <c r="E30" s="723" t="s">
        <v>2554</v>
      </c>
      <c r="F30" s="718" t="s">
        <v>375</v>
      </c>
      <c r="G30" s="720"/>
      <c r="H30" s="720"/>
      <c r="I30" s="720"/>
      <c r="J30" s="719" t="s">
        <v>500</v>
      </c>
      <c r="K30" s="725" t="s">
        <v>522</v>
      </c>
      <c r="L30" s="104"/>
      <c r="M30" s="104"/>
      <c r="N30" s="104"/>
      <c r="O30" s="104"/>
      <c r="P30" s="104"/>
      <c r="Q30" s="104"/>
    </row>
    <row r="31" spans="2:17" ht="27.75" customHeight="1" x14ac:dyDescent="0.2">
      <c r="B31" s="112" t="s">
        <v>285</v>
      </c>
      <c r="C31" s="715" t="s">
        <v>284</v>
      </c>
      <c r="D31" s="724" t="s">
        <v>1429</v>
      </c>
      <c r="E31" s="723" t="s">
        <v>2555</v>
      </c>
      <c r="F31" s="718" t="s">
        <v>2988</v>
      </c>
      <c r="G31" s="720"/>
      <c r="H31" s="720"/>
      <c r="I31" s="720"/>
      <c r="J31" s="719" t="s">
        <v>2989</v>
      </c>
      <c r="K31" s="725" t="s">
        <v>2990</v>
      </c>
      <c r="L31" s="104"/>
      <c r="M31" s="104"/>
      <c r="N31" s="104"/>
      <c r="O31" s="104"/>
      <c r="P31" s="104"/>
      <c r="Q31" s="104"/>
    </row>
    <row r="32" spans="2:17" ht="27.75" customHeight="1" x14ac:dyDescent="0.2">
      <c r="B32" s="112" t="s">
        <v>286</v>
      </c>
      <c r="C32" s="715" t="s">
        <v>287</v>
      </c>
      <c r="D32" s="724" t="s">
        <v>1430</v>
      </c>
      <c r="E32" s="723" t="s">
        <v>2555</v>
      </c>
      <c r="F32" s="718" t="s">
        <v>2991</v>
      </c>
      <c r="G32" s="720"/>
      <c r="H32" s="720"/>
      <c r="I32" s="720"/>
      <c r="J32" s="719" t="s">
        <v>2992</v>
      </c>
      <c r="K32" s="725" t="s">
        <v>2993</v>
      </c>
      <c r="L32" s="104"/>
      <c r="M32" s="104"/>
      <c r="N32" s="104"/>
      <c r="O32" s="104"/>
      <c r="P32" s="104"/>
      <c r="Q32" s="104"/>
    </row>
    <row r="33" spans="2:17" ht="27.75" customHeight="1" x14ac:dyDescent="0.2">
      <c r="B33" s="112" t="s">
        <v>20</v>
      </c>
      <c r="C33" s="715" t="s">
        <v>169</v>
      </c>
      <c r="D33" s="724" t="s">
        <v>1431</v>
      </c>
      <c r="E33" s="723"/>
      <c r="F33" s="718" t="s">
        <v>316</v>
      </c>
      <c r="G33" s="719" t="s">
        <v>401</v>
      </c>
      <c r="H33" s="719" t="s">
        <v>434</v>
      </c>
      <c r="I33" s="719" t="s">
        <v>461</v>
      </c>
      <c r="J33" s="720"/>
      <c r="K33" s="725" t="s">
        <v>523</v>
      </c>
      <c r="L33" s="104"/>
      <c r="M33" s="104"/>
      <c r="N33" s="104"/>
      <c r="O33" s="104"/>
      <c r="P33" s="104"/>
      <c r="Q33" s="104"/>
    </row>
    <row r="34" spans="2:17" ht="27" customHeight="1" x14ac:dyDescent="0.2">
      <c r="B34" s="112" t="s">
        <v>21</v>
      </c>
      <c r="C34" s="715" t="s">
        <v>170</v>
      </c>
      <c r="D34" s="730" t="s">
        <v>1432</v>
      </c>
      <c r="E34" s="723" t="s">
        <v>2556</v>
      </c>
      <c r="F34" s="718" t="s">
        <v>317</v>
      </c>
      <c r="G34" s="719" t="s">
        <v>402</v>
      </c>
      <c r="H34" s="720"/>
      <c r="I34" s="719" t="s">
        <v>462</v>
      </c>
      <c r="J34" s="719" t="s">
        <v>501</v>
      </c>
      <c r="K34" s="725" t="s">
        <v>524</v>
      </c>
      <c r="L34" s="104"/>
      <c r="M34" s="104"/>
      <c r="N34" s="104"/>
      <c r="O34" s="104"/>
      <c r="P34" s="104"/>
      <c r="Q34" s="104"/>
    </row>
    <row r="35" spans="2:17" ht="27" customHeight="1" x14ac:dyDescent="0.2">
      <c r="B35" s="113" t="s">
        <v>154</v>
      </c>
      <c r="C35" s="715" t="s">
        <v>188</v>
      </c>
      <c r="D35" s="730" t="s">
        <v>1433</v>
      </c>
      <c r="E35" s="731"/>
      <c r="F35" s="718" t="s">
        <v>2943</v>
      </c>
      <c r="G35" s="719" t="s">
        <v>2994</v>
      </c>
      <c r="H35" s="720"/>
      <c r="I35" s="720"/>
      <c r="J35" s="719" t="s">
        <v>2995</v>
      </c>
      <c r="K35" s="725" t="s">
        <v>2996</v>
      </c>
      <c r="L35" s="104"/>
      <c r="M35" s="104"/>
      <c r="N35" s="104"/>
      <c r="O35" s="104"/>
    </row>
    <row r="36" spans="2:17" ht="27" customHeight="1" x14ac:dyDescent="0.2">
      <c r="B36" s="113" t="s">
        <v>156</v>
      </c>
      <c r="C36" s="715" t="s">
        <v>187</v>
      </c>
      <c r="D36" s="730" t="s">
        <v>1434</v>
      </c>
      <c r="E36" s="731"/>
      <c r="F36" s="718" t="s">
        <v>2997</v>
      </c>
      <c r="G36" s="720"/>
      <c r="H36" s="720"/>
      <c r="I36" s="719" t="s">
        <v>2998</v>
      </c>
      <c r="J36" s="719" t="s">
        <v>2999</v>
      </c>
      <c r="K36" s="725" t="s">
        <v>3000</v>
      </c>
      <c r="L36" s="104"/>
      <c r="M36" s="104"/>
      <c r="N36" s="104"/>
      <c r="O36" s="104"/>
    </row>
    <row r="37" spans="2:17" ht="27" customHeight="1" x14ac:dyDescent="0.2">
      <c r="B37" s="112" t="s">
        <v>22</v>
      </c>
      <c r="C37" s="715" t="s">
        <v>171</v>
      </c>
      <c r="D37" s="730" t="s">
        <v>2027</v>
      </c>
      <c r="E37" s="723" t="s">
        <v>2557</v>
      </c>
      <c r="F37" s="718" t="s">
        <v>318</v>
      </c>
      <c r="G37" s="719" t="s">
        <v>403</v>
      </c>
      <c r="H37" s="719" t="s">
        <v>435</v>
      </c>
      <c r="I37" s="719" t="s">
        <v>463</v>
      </c>
      <c r="J37" s="719" t="s">
        <v>502</v>
      </c>
      <c r="K37" s="725" t="s">
        <v>525</v>
      </c>
      <c r="L37" s="104"/>
      <c r="M37" s="104"/>
      <c r="N37" s="104"/>
      <c r="O37" s="104"/>
      <c r="P37" s="104"/>
      <c r="Q37" s="104"/>
    </row>
    <row r="38" spans="2:17" ht="27" customHeight="1" x14ac:dyDescent="0.2">
      <c r="B38" s="113" t="s">
        <v>157</v>
      </c>
      <c r="C38" s="715" t="s">
        <v>190</v>
      </c>
      <c r="D38" s="730" t="s">
        <v>1433</v>
      </c>
      <c r="E38" s="731"/>
      <c r="F38" s="718" t="s">
        <v>3001</v>
      </c>
      <c r="G38" s="719" t="s">
        <v>3002</v>
      </c>
      <c r="H38" s="719" t="s">
        <v>3003</v>
      </c>
      <c r="I38" s="720"/>
      <c r="J38" s="719" t="s">
        <v>3004</v>
      </c>
      <c r="K38" s="725" t="s">
        <v>3005</v>
      </c>
      <c r="L38" s="104"/>
      <c r="M38" s="104"/>
      <c r="N38" s="104"/>
      <c r="O38" s="104"/>
      <c r="P38" s="104"/>
      <c r="Q38" s="104"/>
    </row>
    <row r="39" spans="2:17" ht="27" customHeight="1" x14ac:dyDescent="0.2">
      <c r="B39" s="113" t="s">
        <v>158</v>
      </c>
      <c r="C39" s="715" t="s">
        <v>189</v>
      </c>
      <c r="D39" s="730" t="s">
        <v>1434</v>
      </c>
      <c r="E39" s="731"/>
      <c r="F39" s="728"/>
      <c r="G39" s="719" t="s">
        <v>3006</v>
      </c>
      <c r="H39" s="720"/>
      <c r="I39" s="719" t="s">
        <v>3007</v>
      </c>
      <c r="J39" s="719" t="s">
        <v>3008</v>
      </c>
      <c r="K39" s="725" t="s">
        <v>3009</v>
      </c>
      <c r="L39" s="104"/>
      <c r="M39" s="104"/>
      <c r="N39" s="104"/>
      <c r="O39" s="104"/>
      <c r="P39" s="104"/>
      <c r="Q39" s="104"/>
    </row>
    <row r="40" spans="2:17" ht="27" customHeight="1" x14ac:dyDescent="0.2">
      <c r="B40" s="112" t="s">
        <v>23</v>
      </c>
      <c r="C40" s="715" t="s">
        <v>172</v>
      </c>
      <c r="D40" s="730" t="s">
        <v>1435</v>
      </c>
      <c r="E40" s="723" t="s">
        <v>2558</v>
      </c>
      <c r="F40" s="718" t="s">
        <v>319</v>
      </c>
      <c r="G40" s="719" t="s">
        <v>404</v>
      </c>
      <c r="H40" s="719" t="s">
        <v>436</v>
      </c>
      <c r="I40" s="719" t="s">
        <v>464</v>
      </c>
      <c r="J40" s="719" t="s">
        <v>465</v>
      </c>
      <c r="K40" s="725" t="s">
        <v>466</v>
      </c>
      <c r="L40" s="104"/>
      <c r="M40" s="104"/>
      <c r="N40" s="104"/>
      <c r="O40" s="104"/>
      <c r="P40" s="104"/>
      <c r="Q40" s="104"/>
    </row>
    <row r="41" spans="2:17" ht="27" customHeight="1" x14ac:dyDescent="0.2">
      <c r="B41" s="113" t="s">
        <v>159</v>
      </c>
      <c r="C41" s="715" t="s">
        <v>191</v>
      </c>
      <c r="D41" s="730" t="s">
        <v>1433</v>
      </c>
      <c r="E41" s="731"/>
      <c r="F41" s="718" t="s">
        <v>3010</v>
      </c>
      <c r="G41" s="719" t="s">
        <v>3011</v>
      </c>
      <c r="H41" s="719" t="s">
        <v>3012</v>
      </c>
      <c r="I41" s="720"/>
      <c r="J41" s="719" t="s">
        <v>3013</v>
      </c>
      <c r="K41" s="725" t="s">
        <v>3014</v>
      </c>
      <c r="L41" s="104"/>
      <c r="M41" s="104"/>
      <c r="N41" s="104"/>
      <c r="O41" s="104"/>
      <c r="P41" s="104"/>
      <c r="Q41" s="104"/>
    </row>
    <row r="42" spans="2:17" ht="27" customHeight="1" x14ac:dyDescent="0.2">
      <c r="B42" s="113" t="s">
        <v>160</v>
      </c>
      <c r="C42" s="715" t="s">
        <v>192</v>
      </c>
      <c r="D42" s="730" t="s">
        <v>1434</v>
      </c>
      <c r="E42" s="731"/>
      <c r="F42" s="728"/>
      <c r="G42" s="720"/>
      <c r="H42" s="719" t="s">
        <v>437</v>
      </c>
      <c r="I42" s="719" t="s">
        <v>467</v>
      </c>
      <c r="J42" s="719" t="s">
        <v>468</v>
      </c>
      <c r="K42" s="725" t="s">
        <v>469</v>
      </c>
      <c r="L42" s="104"/>
      <c r="M42" s="104"/>
      <c r="N42" s="104"/>
    </row>
    <row r="43" spans="2:17" ht="27" customHeight="1" x14ac:dyDescent="0.2">
      <c r="B43" s="112" t="s">
        <v>24</v>
      </c>
      <c r="C43" s="715" t="s">
        <v>173</v>
      </c>
      <c r="D43" s="724" t="s">
        <v>1436</v>
      </c>
      <c r="E43" s="723"/>
      <c r="F43" s="718" t="s">
        <v>320</v>
      </c>
      <c r="G43" s="719" t="s">
        <v>405</v>
      </c>
      <c r="H43" s="719" t="s">
        <v>438</v>
      </c>
      <c r="I43" s="719" t="s">
        <v>470</v>
      </c>
      <c r="J43" s="720"/>
      <c r="K43" s="725" t="s">
        <v>526</v>
      </c>
      <c r="L43" s="104"/>
      <c r="M43" s="104"/>
    </row>
    <row r="44" spans="2:17" ht="27" customHeight="1" x14ac:dyDescent="0.2">
      <c r="B44" s="112" t="s">
        <v>25</v>
      </c>
      <c r="C44" s="715" t="s">
        <v>174</v>
      </c>
      <c r="D44" s="730" t="s">
        <v>1437</v>
      </c>
      <c r="E44" s="723" t="s">
        <v>2559</v>
      </c>
      <c r="F44" s="718" t="s">
        <v>321</v>
      </c>
      <c r="G44" s="719" t="s">
        <v>406</v>
      </c>
      <c r="H44" s="719" t="s">
        <v>439</v>
      </c>
      <c r="I44" s="719" t="s">
        <v>474</v>
      </c>
      <c r="J44" s="719" t="s">
        <v>475</v>
      </c>
      <c r="K44" s="725" t="s">
        <v>476</v>
      </c>
      <c r="L44" s="104"/>
      <c r="M44" s="104"/>
    </row>
    <row r="45" spans="2:17" ht="27" customHeight="1" x14ac:dyDescent="0.2">
      <c r="B45" s="112" t="s">
        <v>26</v>
      </c>
      <c r="C45" s="715" t="s">
        <v>289</v>
      </c>
      <c r="D45" s="730" t="s">
        <v>1438</v>
      </c>
      <c r="E45" s="723" t="s">
        <v>2560</v>
      </c>
      <c r="F45" s="718" t="s">
        <v>322</v>
      </c>
      <c r="G45" s="719" t="s">
        <v>407</v>
      </c>
      <c r="H45" s="719" t="s">
        <v>440</v>
      </c>
      <c r="I45" s="719" t="s">
        <v>477</v>
      </c>
      <c r="J45" s="720"/>
      <c r="K45" s="725" t="s">
        <v>527</v>
      </c>
      <c r="L45" s="104"/>
      <c r="M45" s="104"/>
    </row>
    <row r="46" spans="2:17" ht="31.5" customHeight="1" x14ac:dyDescent="0.2">
      <c r="B46" s="112" t="s">
        <v>27</v>
      </c>
      <c r="C46" s="715" t="s">
        <v>290</v>
      </c>
      <c r="D46" s="730" t="s">
        <v>1439</v>
      </c>
      <c r="E46" s="723" t="s">
        <v>2561</v>
      </c>
      <c r="F46" s="718" t="s">
        <v>323</v>
      </c>
      <c r="G46" s="719" t="s">
        <v>408</v>
      </c>
      <c r="H46" s="719" t="s">
        <v>441</v>
      </c>
      <c r="I46" s="719" t="s">
        <v>478</v>
      </c>
      <c r="J46" s="720"/>
      <c r="K46" s="725" t="s">
        <v>528</v>
      </c>
      <c r="L46" s="104"/>
      <c r="M46" s="104"/>
    </row>
    <row r="47" spans="2:17" ht="31.5" customHeight="1" x14ac:dyDescent="0.2">
      <c r="B47" s="112" t="s">
        <v>28</v>
      </c>
      <c r="C47" s="715" t="s">
        <v>175</v>
      </c>
      <c r="D47" s="730" t="s">
        <v>1440</v>
      </c>
      <c r="E47" s="723" t="s">
        <v>2562</v>
      </c>
      <c r="F47" s="718" t="s">
        <v>324</v>
      </c>
      <c r="G47" s="719" t="s">
        <v>409</v>
      </c>
      <c r="H47" s="719" t="s">
        <v>442</v>
      </c>
      <c r="I47" s="719" t="s">
        <v>471</v>
      </c>
      <c r="J47" s="719" t="s">
        <v>503</v>
      </c>
      <c r="K47" s="725" t="s">
        <v>529</v>
      </c>
      <c r="L47" s="104"/>
      <c r="M47" s="104"/>
    </row>
    <row r="48" spans="2:17" ht="31.5" customHeight="1" x14ac:dyDescent="0.2">
      <c r="B48" s="112" t="s">
        <v>29</v>
      </c>
      <c r="C48" s="715" t="s">
        <v>291</v>
      </c>
      <c r="D48" s="730" t="s">
        <v>1441</v>
      </c>
      <c r="E48" s="723" t="s">
        <v>2563</v>
      </c>
      <c r="F48" s="718" t="s">
        <v>325</v>
      </c>
      <c r="G48" s="719" t="s">
        <v>410</v>
      </c>
      <c r="H48" s="719" t="s">
        <v>443</v>
      </c>
      <c r="I48" s="719" t="s">
        <v>479</v>
      </c>
      <c r="J48" s="720"/>
      <c r="K48" s="725" t="s">
        <v>530</v>
      </c>
      <c r="L48" s="104"/>
      <c r="M48" s="104"/>
    </row>
    <row r="49" spans="2:17" ht="31.5" customHeight="1" x14ac:dyDescent="0.2">
      <c r="B49" s="112" t="s">
        <v>30</v>
      </c>
      <c r="C49" s="715" t="s">
        <v>292</v>
      </c>
      <c r="D49" s="730" t="s">
        <v>1442</v>
      </c>
      <c r="E49" s="723" t="s">
        <v>2564</v>
      </c>
      <c r="F49" s="718" t="s">
        <v>326</v>
      </c>
      <c r="G49" s="719" t="s">
        <v>411</v>
      </c>
      <c r="H49" s="719" t="s">
        <v>444</v>
      </c>
      <c r="I49" s="719" t="s">
        <v>480</v>
      </c>
      <c r="J49" s="720"/>
      <c r="K49" s="725" t="s">
        <v>531</v>
      </c>
      <c r="L49" s="104"/>
      <c r="M49" s="104"/>
    </row>
    <row r="50" spans="2:17" ht="31.5" customHeight="1" x14ac:dyDescent="0.2">
      <c r="B50" s="112" t="s">
        <v>31</v>
      </c>
      <c r="C50" s="715" t="s">
        <v>176</v>
      </c>
      <c r="D50" s="730" t="s">
        <v>1443</v>
      </c>
      <c r="E50" s="723" t="s">
        <v>2565</v>
      </c>
      <c r="F50" s="718" t="s">
        <v>327</v>
      </c>
      <c r="G50" s="719" t="s">
        <v>412</v>
      </c>
      <c r="H50" s="719" t="s">
        <v>445</v>
      </c>
      <c r="I50" s="719" t="s">
        <v>481</v>
      </c>
      <c r="J50" s="719" t="s">
        <v>504</v>
      </c>
      <c r="K50" s="725" t="s">
        <v>532</v>
      </c>
      <c r="L50" s="104"/>
      <c r="M50" s="104"/>
    </row>
    <row r="51" spans="2:17" ht="31.5" customHeight="1" x14ac:dyDescent="0.2">
      <c r="B51" s="112" t="s">
        <v>32</v>
      </c>
      <c r="C51" s="715" t="s">
        <v>293</v>
      </c>
      <c r="D51" s="730" t="s">
        <v>1444</v>
      </c>
      <c r="E51" s="723" t="s">
        <v>2566</v>
      </c>
      <c r="F51" s="718" t="s">
        <v>328</v>
      </c>
      <c r="G51" s="719" t="s">
        <v>413</v>
      </c>
      <c r="H51" s="719" t="s">
        <v>446</v>
      </c>
      <c r="I51" s="719" t="s">
        <v>472</v>
      </c>
      <c r="J51" s="720"/>
      <c r="K51" s="725" t="s">
        <v>533</v>
      </c>
      <c r="L51" s="104"/>
      <c r="M51" s="104"/>
    </row>
    <row r="52" spans="2:17" ht="31.5" customHeight="1" x14ac:dyDescent="0.2">
      <c r="B52" s="112" t="s">
        <v>33</v>
      </c>
      <c r="C52" s="715" t="s">
        <v>294</v>
      </c>
      <c r="D52" s="730" t="s">
        <v>1445</v>
      </c>
      <c r="E52" s="723" t="s">
        <v>2567</v>
      </c>
      <c r="F52" s="718" t="s">
        <v>329</v>
      </c>
      <c r="G52" s="719" t="s">
        <v>414</v>
      </c>
      <c r="H52" s="719" t="s">
        <v>447</v>
      </c>
      <c r="I52" s="719" t="s">
        <v>482</v>
      </c>
      <c r="J52" s="720"/>
      <c r="K52" s="725" t="s">
        <v>534</v>
      </c>
      <c r="L52" s="104"/>
      <c r="M52" s="104"/>
    </row>
    <row r="53" spans="2:17" ht="31.5" customHeight="1" x14ac:dyDescent="0.2">
      <c r="B53" s="112" t="s">
        <v>34</v>
      </c>
      <c r="C53" s="715" t="s">
        <v>177</v>
      </c>
      <c r="D53" s="724" t="s">
        <v>1446</v>
      </c>
      <c r="E53" s="723"/>
      <c r="F53" s="718" t="s">
        <v>330</v>
      </c>
      <c r="G53" s="719" t="s">
        <v>415</v>
      </c>
      <c r="H53" s="719" t="s">
        <v>448</v>
      </c>
      <c r="I53" s="719" t="s">
        <v>483</v>
      </c>
      <c r="J53" s="720"/>
      <c r="K53" s="725" t="s">
        <v>535</v>
      </c>
      <c r="L53" s="104"/>
      <c r="M53" s="104"/>
      <c r="N53" s="104"/>
    </row>
    <row r="54" spans="2:17" ht="31.5" customHeight="1" x14ac:dyDescent="0.2">
      <c r="B54" s="112" t="s">
        <v>35</v>
      </c>
      <c r="C54" s="715" t="s">
        <v>178</v>
      </c>
      <c r="D54" s="730" t="s">
        <v>1447</v>
      </c>
      <c r="E54" s="723" t="s">
        <v>2568</v>
      </c>
      <c r="F54" s="718" t="s">
        <v>331</v>
      </c>
      <c r="G54" s="719" t="s">
        <v>416</v>
      </c>
      <c r="H54" s="719" t="s">
        <v>449</v>
      </c>
      <c r="I54" s="719" t="s">
        <v>484</v>
      </c>
      <c r="J54" s="719" t="s">
        <v>505</v>
      </c>
      <c r="K54" s="725" t="s">
        <v>536</v>
      </c>
      <c r="L54" s="104"/>
      <c r="M54" s="104"/>
      <c r="N54" s="104"/>
      <c r="O54" s="104"/>
      <c r="P54" s="104"/>
      <c r="Q54" s="104"/>
    </row>
    <row r="55" spans="2:17" ht="31.5" customHeight="1" x14ac:dyDescent="0.2">
      <c r="B55" s="112" t="s">
        <v>36</v>
      </c>
      <c r="C55" s="715" t="s">
        <v>179</v>
      </c>
      <c r="D55" s="730" t="s">
        <v>1448</v>
      </c>
      <c r="E55" s="723" t="s">
        <v>2569</v>
      </c>
      <c r="F55" s="718" t="s">
        <v>332</v>
      </c>
      <c r="G55" s="719" t="s">
        <v>417</v>
      </c>
      <c r="H55" s="719" t="s">
        <v>450</v>
      </c>
      <c r="I55" s="719" t="s">
        <v>473</v>
      </c>
      <c r="J55" s="719" t="s">
        <v>506</v>
      </c>
      <c r="K55" s="725" t="s">
        <v>537</v>
      </c>
      <c r="L55" s="104"/>
      <c r="M55" s="104"/>
      <c r="N55" s="104"/>
      <c r="O55" s="104"/>
      <c r="P55" s="104"/>
      <c r="Q55" s="104"/>
    </row>
    <row r="56" spans="2:17" ht="31.5" customHeight="1" x14ac:dyDescent="0.2">
      <c r="B56" s="112" t="s">
        <v>37</v>
      </c>
      <c r="C56" s="715" t="s">
        <v>180</v>
      </c>
      <c r="D56" s="730" t="s">
        <v>1449</v>
      </c>
      <c r="E56" s="723" t="s">
        <v>2570</v>
      </c>
      <c r="F56" s="718" t="s">
        <v>333</v>
      </c>
      <c r="G56" s="719" t="s">
        <v>418</v>
      </c>
      <c r="H56" s="719" t="s">
        <v>451</v>
      </c>
      <c r="I56" s="719" t="s">
        <v>485</v>
      </c>
      <c r="J56" s="719" t="s">
        <v>507</v>
      </c>
      <c r="K56" s="725" t="s">
        <v>538</v>
      </c>
      <c r="L56" s="104"/>
      <c r="M56" s="104"/>
      <c r="N56" s="104"/>
      <c r="O56" s="104"/>
      <c r="P56" s="104"/>
      <c r="Q56" s="104"/>
    </row>
    <row r="57" spans="2:17" ht="54" customHeight="1" x14ac:dyDescent="0.2">
      <c r="B57" s="112" t="s">
        <v>38</v>
      </c>
      <c r="C57" s="715" t="s">
        <v>181</v>
      </c>
      <c r="D57" s="724" t="s">
        <v>1450</v>
      </c>
      <c r="E57" s="723" t="s">
        <v>2571</v>
      </c>
      <c r="F57" s="718" t="s">
        <v>334</v>
      </c>
      <c r="G57" s="720"/>
      <c r="H57" s="720"/>
      <c r="I57" s="719" t="s">
        <v>486</v>
      </c>
      <c r="J57" s="720"/>
      <c r="K57" s="725" t="s">
        <v>539</v>
      </c>
      <c r="L57" s="104"/>
      <c r="M57" s="104"/>
      <c r="N57" s="104"/>
      <c r="O57" s="104"/>
      <c r="P57" s="104"/>
      <c r="Q57" s="104"/>
    </row>
    <row r="58" spans="2:17" ht="30.75" customHeight="1" x14ac:dyDescent="0.2">
      <c r="B58" s="112" t="s">
        <v>2022</v>
      </c>
      <c r="C58" s="715" t="s">
        <v>2023</v>
      </c>
      <c r="D58" s="724" t="s">
        <v>1325</v>
      </c>
      <c r="E58" s="732"/>
      <c r="F58" s="718" t="s">
        <v>3015</v>
      </c>
      <c r="G58" s="720"/>
      <c r="H58" s="720"/>
      <c r="I58" s="719" t="s">
        <v>3016</v>
      </c>
      <c r="J58" s="719" t="s">
        <v>3017</v>
      </c>
      <c r="K58" s="725" t="s">
        <v>3018</v>
      </c>
      <c r="L58" s="104"/>
      <c r="M58" s="104"/>
      <c r="N58" s="104"/>
      <c r="O58" s="104"/>
      <c r="P58" s="104"/>
      <c r="Q58" s="104"/>
    </row>
    <row r="59" spans="2:17" ht="30.75" customHeight="1" x14ac:dyDescent="0.2">
      <c r="B59" s="112" t="s">
        <v>39</v>
      </c>
      <c r="C59" s="715" t="s">
        <v>182</v>
      </c>
      <c r="D59" s="724" t="s">
        <v>1451</v>
      </c>
      <c r="E59" s="723"/>
      <c r="F59" s="718" t="s">
        <v>335</v>
      </c>
      <c r="G59" s="719" t="s">
        <v>419</v>
      </c>
      <c r="H59" s="719" t="s">
        <v>452</v>
      </c>
      <c r="I59" s="719" t="s">
        <v>487</v>
      </c>
      <c r="J59" s="720"/>
      <c r="K59" s="725" t="s">
        <v>540</v>
      </c>
      <c r="L59" s="104"/>
      <c r="M59" s="104"/>
      <c r="N59" s="104"/>
      <c r="O59" s="104"/>
      <c r="P59" s="104"/>
      <c r="Q59" s="104"/>
    </row>
    <row r="60" spans="2:17" ht="30.75" customHeight="1" x14ac:dyDescent="0.2">
      <c r="B60" s="112" t="s">
        <v>40</v>
      </c>
      <c r="C60" s="715" t="s">
        <v>183</v>
      </c>
      <c r="D60" s="730" t="s">
        <v>1452</v>
      </c>
      <c r="E60" s="723" t="s">
        <v>2572</v>
      </c>
      <c r="F60" s="718" t="s">
        <v>336</v>
      </c>
      <c r="G60" s="719" t="s">
        <v>420</v>
      </c>
      <c r="H60" s="719" t="s">
        <v>453</v>
      </c>
      <c r="I60" s="719" t="s">
        <v>488</v>
      </c>
      <c r="J60" s="719" t="s">
        <v>508</v>
      </c>
      <c r="K60" s="725" t="s">
        <v>541</v>
      </c>
      <c r="L60" s="104"/>
      <c r="M60" s="104"/>
      <c r="N60" s="104"/>
      <c r="O60" s="104"/>
      <c r="P60" s="104"/>
      <c r="Q60" s="104"/>
    </row>
    <row r="61" spans="2:17" ht="30.75" customHeight="1" x14ac:dyDescent="0.2">
      <c r="B61" s="112" t="s">
        <v>41</v>
      </c>
      <c r="C61" s="715" t="s">
        <v>184</v>
      </c>
      <c r="D61" s="730" t="s">
        <v>1453</v>
      </c>
      <c r="E61" s="723" t="s">
        <v>2573</v>
      </c>
      <c r="F61" s="718" t="s">
        <v>337</v>
      </c>
      <c r="G61" s="719" t="s">
        <v>421</v>
      </c>
      <c r="H61" s="719" t="s">
        <v>454</v>
      </c>
      <c r="I61" s="719" t="s">
        <v>489</v>
      </c>
      <c r="J61" s="719" t="s">
        <v>509</v>
      </c>
      <c r="K61" s="725" t="s">
        <v>542</v>
      </c>
      <c r="L61" s="104"/>
      <c r="M61" s="104"/>
      <c r="N61" s="104"/>
      <c r="O61" s="104"/>
      <c r="P61" s="104"/>
      <c r="Q61" s="104"/>
    </row>
    <row r="62" spans="2:17" ht="30.75" customHeight="1" x14ac:dyDescent="0.2">
      <c r="B62" s="112" t="s">
        <v>42</v>
      </c>
      <c r="C62" s="715" t="s">
        <v>185</v>
      </c>
      <c r="D62" s="730" t="s">
        <v>1454</v>
      </c>
      <c r="E62" s="723" t="s">
        <v>2574</v>
      </c>
      <c r="F62" s="718" t="s">
        <v>338</v>
      </c>
      <c r="G62" s="719" t="s">
        <v>422</v>
      </c>
      <c r="H62" s="719" t="s">
        <v>455</v>
      </c>
      <c r="I62" s="719" t="s">
        <v>490</v>
      </c>
      <c r="J62" s="719" t="s">
        <v>510</v>
      </c>
      <c r="K62" s="725" t="s">
        <v>543</v>
      </c>
      <c r="L62" s="104"/>
      <c r="M62" s="104"/>
      <c r="N62" s="104"/>
      <c r="O62" s="104"/>
      <c r="P62" s="104"/>
      <c r="Q62" s="104"/>
    </row>
    <row r="63" spans="2:17" ht="23.25" customHeight="1" x14ac:dyDescent="0.2">
      <c r="B63" s="112" t="s">
        <v>253</v>
      </c>
      <c r="C63" s="715" t="s">
        <v>254</v>
      </c>
      <c r="D63" s="724" t="s">
        <v>1455</v>
      </c>
      <c r="E63" s="723" t="s">
        <v>2575</v>
      </c>
      <c r="F63" s="718" t="s">
        <v>3019</v>
      </c>
      <c r="G63" s="720"/>
      <c r="H63" s="720"/>
      <c r="I63" s="720"/>
      <c r="J63" s="720"/>
      <c r="K63" s="725" t="s">
        <v>3020</v>
      </c>
      <c r="L63" s="104"/>
      <c r="M63" s="104"/>
      <c r="N63" s="104"/>
      <c r="O63" s="104"/>
      <c r="P63" s="104"/>
      <c r="Q63" s="104"/>
    </row>
    <row r="64" spans="2:17" ht="31.5" customHeight="1" x14ac:dyDescent="0.2">
      <c r="B64" s="112" t="s">
        <v>43</v>
      </c>
      <c r="C64" s="715" t="s">
        <v>186</v>
      </c>
      <c r="D64" s="733" t="s">
        <v>1456</v>
      </c>
      <c r="E64" s="731"/>
      <c r="F64" s="718" t="s">
        <v>339</v>
      </c>
      <c r="G64" s="719" t="s">
        <v>423</v>
      </c>
      <c r="H64" s="719" t="s">
        <v>456</v>
      </c>
      <c r="I64" s="719" t="s">
        <v>491</v>
      </c>
      <c r="J64" s="719" t="s">
        <v>511</v>
      </c>
      <c r="K64" s="721"/>
      <c r="L64" s="104"/>
      <c r="M64" s="104"/>
      <c r="N64" s="104"/>
      <c r="O64" s="104"/>
      <c r="P64" s="104"/>
    </row>
    <row r="65" spans="2:16" ht="31.5" customHeight="1" thickBot="1" x14ac:dyDescent="0.25">
      <c r="B65" s="122" t="s">
        <v>44</v>
      </c>
      <c r="C65" s="734" t="s">
        <v>1814</v>
      </c>
      <c r="D65" s="735" t="s">
        <v>2024</v>
      </c>
      <c r="E65" s="736" t="s">
        <v>2576</v>
      </c>
      <c r="F65" s="737" t="s">
        <v>340</v>
      </c>
      <c r="G65" s="738" t="s">
        <v>1167</v>
      </c>
      <c r="H65" s="738" t="s">
        <v>1168</v>
      </c>
      <c r="I65" s="738" t="s">
        <v>1169</v>
      </c>
      <c r="J65" s="739"/>
      <c r="K65" s="740"/>
      <c r="L65" s="104"/>
      <c r="M65" s="104"/>
      <c r="N65" s="104"/>
      <c r="O65" s="104"/>
      <c r="P65" s="104"/>
    </row>
  </sheetData>
  <mergeCells count="7">
    <mergeCell ref="B2:K2"/>
    <mergeCell ref="B4:D5"/>
    <mergeCell ref="I4:I5"/>
    <mergeCell ref="J4:K4"/>
    <mergeCell ref="G4:G5"/>
    <mergeCell ref="H4:H5"/>
    <mergeCell ref="F4:F5"/>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rowBreaks count="1" manualBreakCount="1">
    <brk id="52" min="1" max="10" man="1"/>
  </rowBreaks>
  <ignoredErrors>
    <ignoredError sqref="F6:K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K20"/>
  <sheetViews>
    <sheetView showGridLines="0" zoomScaleNormal="100" workbookViewId="0">
      <selection activeCell="I9" sqref="I9"/>
    </sheetView>
  </sheetViews>
  <sheetFormatPr defaultColWidth="11.42578125" defaultRowHeight="12.75" x14ac:dyDescent="0.2"/>
  <cols>
    <col min="1" max="1" width="1.7109375" style="99" customWidth="1"/>
    <col min="2" max="2" width="8" style="99" customWidth="1"/>
    <col min="3" max="3" width="14.5703125" style="99" customWidth="1"/>
    <col min="4" max="4" width="77.42578125" style="100" customWidth="1"/>
    <col min="5" max="5" width="21.140625" style="100" hidden="1" customWidth="1"/>
    <col min="6" max="6" width="20.5703125" style="100" customWidth="1"/>
    <col min="7" max="7" width="20.5703125" style="101" customWidth="1"/>
    <col min="8" max="11" width="20.5703125" style="100" customWidth="1"/>
    <col min="12" max="12" width="17.28515625" style="100" customWidth="1"/>
    <col min="13" max="13" width="14.7109375" style="100" customWidth="1"/>
    <col min="14" max="14" width="53.85546875" style="100" customWidth="1"/>
    <col min="15" max="15" width="15.85546875" style="100" customWidth="1"/>
    <col min="16" max="16" width="16.140625" style="100" customWidth="1"/>
    <col min="17" max="17" width="15" style="100" customWidth="1"/>
    <col min="18" max="18" width="13.42578125" style="100" customWidth="1"/>
    <col min="19" max="16384" width="11.42578125" style="100"/>
  </cols>
  <sheetData>
    <row r="1" spans="1:11" ht="8.25" customHeight="1" thickBot="1" x14ac:dyDescent="0.25"/>
    <row r="2" spans="1:11" ht="26.25" customHeight="1" thickBot="1" x14ac:dyDescent="0.25">
      <c r="B2" s="1419" t="s">
        <v>1919</v>
      </c>
      <c r="C2" s="1420"/>
      <c r="D2" s="1420"/>
      <c r="E2" s="1420"/>
      <c r="F2" s="1420"/>
      <c r="G2" s="1420"/>
      <c r="H2" s="1420"/>
      <c r="I2" s="1420"/>
      <c r="J2" s="1420"/>
      <c r="K2" s="1421"/>
    </row>
    <row r="3" spans="1:11" s="117" customFormat="1" ht="7.5" customHeight="1" thickBot="1" x14ac:dyDescent="0.25">
      <c r="A3" s="116"/>
      <c r="B3" s="116"/>
      <c r="C3" s="116"/>
    </row>
    <row r="4" spans="1:11" s="117" customFormat="1" ht="55.5" customHeight="1" x14ac:dyDescent="0.2">
      <c r="A4" s="116"/>
      <c r="B4" s="1435" t="s">
        <v>1918</v>
      </c>
      <c r="C4" s="1436"/>
      <c r="D4" s="1436"/>
      <c r="E4" s="1437" t="s">
        <v>0</v>
      </c>
      <c r="F4" s="32" t="s">
        <v>1465</v>
      </c>
      <c r="G4" s="32" t="s">
        <v>1466</v>
      </c>
      <c r="H4" s="32" t="s">
        <v>1462</v>
      </c>
      <c r="I4" s="118" t="s">
        <v>1467</v>
      </c>
      <c r="J4" s="32" t="s">
        <v>1468</v>
      </c>
      <c r="K4" s="33" t="s">
        <v>2577</v>
      </c>
    </row>
    <row r="5" spans="1:11" s="117" customFormat="1" ht="42.75" customHeight="1" x14ac:dyDescent="0.2">
      <c r="A5" s="116"/>
      <c r="B5" s="107" t="s">
        <v>1269</v>
      </c>
      <c r="C5" s="108" t="s">
        <v>1187</v>
      </c>
      <c r="D5" s="108" t="s">
        <v>1188</v>
      </c>
      <c r="E5" s="1438"/>
      <c r="F5" s="109" t="s">
        <v>1</v>
      </c>
      <c r="G5" s="109" t="s">
        <v>2</v>
      </c>
      <c r="H5" s="109" t="s">
        <v>3</v>
      </c>
      <c r="I5" s="109" t="s">
        <v>4</v>
      </c>
      <c r="J5" s="109" t="s">
        <v>5</v>
      </c>
      <c r="K5" s="119" t="s">
        <v>6</v>
      </c>
    </row>
    <row r="6" spans="1:11" s="117" customFormat="1" ht="35.25" customHeight="1" x14ac:dyDescent="0.2">
      <c r="A6" s="116"/>
      <c r="B6" s="111" t="s">
        <v>1</v>
      </c>
      <c r="C6" s="708" t="s">
        <v>193</v>
      </c>
      <c r="D6" s="741" t="s">
        <v>2578</v>
      </c>
      <c r="E6" s="120" t="s">
        <v>281</v>
      </c>
      <c r="F6" s="711" t="s">
        <v>301</v>
      </c>
      <c r="G6" s="712" t="s">
        <v>389</v>
      </c>
      <c r="H6" s="712" t="s">
        <v>424</v>
      </c>
      <c r="I6" s="712" t="s">
        <v>457</v>
      </c>
      <c r="J6" s="712" t="s">
        <v>544</v>
      </c>
      <c r="K6" s="714" t="s">
        <v>512</v>
      </c>
    </row>
    <row r="7" spans="1:11" s="117" customFormat="1" ht="39.75" customHeight="1" x14ac:dyDescent="0.2">
      <c r="A7" s="116"/>
      <c r="B7" s="112" t="s">
        <v>2</v>
      </c>
      <c r="C7" s="742" t="s">
        <v>194</v>
      </c>
      <c r="D7" s="743" t="s">
        <v>2028</v>
      </c>
      <c r="E7" s="121" t="s">
        <v>282</v>
      </c>
      <c r="F7" s="718" t="s">
        <v>302</v>
      </c>
      <c r="G7" s="719" t="s">
        <v>390</v>
      </c>
      <c r="H7" s="719" t="s">
        <v>425</v>
      </c>
      <c r="I7" s="719" t="s">
        <v>545</v>
      </c>
      <c r="J7" s="719" t="s">
        <v>546</v>
      </c>
      <c r="K7" s="725" t="s">
        <v>547</v>
      </c>
    </row>
    <row r="8" spans="1:11" s="117" customFormat="1" ht="24" customHeight="1" x14ac:dyDescent="0.2">
      <c r="A8" s="116"/>
      <c r="B8" s="112" t="s">
        <v>3</v>
      </c>
      <c r="C8" s="742" t="s">
        <v>195</v>
      </c>
      <c r="D8" s="744" t="s">
        <v>1469</v>
      </c>
      <c r="E8" s="121" t="s">
        <v>275</v>
      </c>
      <c r="F8" s="718" t="s">
        <v>303</v>
      </c>
      <c r="G8" s="720"/>
      <c r="H8" s="720"/>
      <c r="I8" s="720"/>
      <c r="J8" s="720"/>
      <c r="K8" s="721"/>
    </row>
    <row r="9" spans="1:11" s="117" customFormat="1" ht="24" customHeight="1" x14ac:dyDescent="0.2">
      <c r="A9" s="116"/>
      <c r="B9" s="112" t="s">
        <v>4</v>
      </c>
      <c r="C9" s="742" t="s">
        <v>2579</v>
      </c>
      <c r="D9" s="744" t="s">
        <v>1470</v>
      </c>
      <c r="E9" s="121" t="s">
        <v>275</v>
      </c>
      <c r="F9" s="718" t="s">
        <v>304</v>
      </c>
      <c r="G9" s="720"/>
      <c r="H9" s="720"/>
      <c r="I9" s="720"/>
      <c r="J9" s="720"/>
      <c r="K9" s="721"/>
    </row>
    <row r="10" spans="1:11" s="117" customFormat="1" ht="50.1" customHeight="1" x14ac:dyDescent="0.2">
      <c r="A10" s="116"/>
      <c r="B10" s="112" t="s">
        <v>5</v>
      </c>
      <c r="C10" s="742" t="s">
        <v>196</v>
      </c>
      <c r="D10" s="744" t="s">
        <v>2029</v>
      </c>
      <c r="E10" s="121" t="s">
        <v>276</v>
      </c>
      <c r="F10" s="718" t="s">
        <v>305</v>
      </c>
      <c r="G10" s="720"/>
      <c r="H10" s="720"/>
      <c r="I10" s="720"/>
      <c r="J10" s="720"/>
      <c r="K10" s="721"/>
    </row>
    <row r="11" spans="1:11" s="117" customFormat="1" ht="50.1" customHeight="1" x14ac:dyDescent="0.2">
      <c r="A11" s="116"/>
      <c r="B11" s="112" t="s">
        <v>6</v>
      </c>
      <c r="C11" s="742" t="s">
        <v>197</v>
      </c>
      <c r="D11" s="744" t="s">
        <v>2030</v>
      </c>
      <c r="E11" s="121" t="s">
        <v>277</v>
      </c>
      <c r="F11" s="718" t="s">
        <v>306</v>
      </c>
      <c r="G11" s="720"/>
      <c r="H11" s="720"/>
      <c r="I11" s="720"/>
      <c r="J11" s="720"/>
      <c r="K11" s="721"/>
    </row>
    <row r="12" spans="1:11" s="117" customFormat="1" ht="50.1" customHeight="1" x14ac:dyDescent="0.2">
      <c r="A12" s="116"/>
      <c r="B12" s="112" t="s">
        <v>7</v>
      </c>
      <c r="C12" s="742" t="s">
        <v>198</v>
      </c>
      <c r="D12" s="744" t="s">
        <v>2031</v>
      </c>
      <c r="E12" s="121" t="s">
        <v>278</v>
      </c>
      <c r="F12" s="718" t="s">
        <v>307</v>
      </c>
      <c r="G12" s="720"/>
      <c r="H12" s="720"/>
      <c r="I12" s="720"/>
      <c r="J12" s="720"/>
      <c r="K12" s="721"/>
    </row>
    <row r="13" spans="1:11" s="117" customFormat="1" ht="30.75" customHeight="1" x14ac:dyDescent="0.2">
      <c r="A13" s="116"/>
      <c r="B13" s="112" t="s">
        <v>8</v>
      </c>
      <c r="C13" s="742" t="s">
        <v>199</v>
      </c>
      <c r="D13" s="744" t="s">
        <v>1471</v>
      </c>
      <c r="E13" s="121" t="s">
        <v>279</v>
      </c>
      <c r="F13" s="718" t="s">
        <v>308</v>
      </c>
      <c r="G13" s="720"/>
      <c r="H13" s="720"/>
      <c r="I13" s="720"/>
      <c r="J13" s="720"/>
      <c r="K13" s="721"/>
    </row>
    <row r="14" spans="1:11" s="117" customFormat="1" ht="39.950000000000003" customHeight="1" x14ac:dyDescent="0.2">
      <c r="A14" s="116"/>
      <c r="B14" s="112" t="s">
        <v>9</v>
      </c>
      <c r="C14" s="742" t="s">
        <v>200</v>
      </c>
      <c r="D14" s="743" t="s">
        <v>2032</v>
      </c>
      <c r="E14" s="121" t="s">
        <v>283</v>
      </c>
      <c r="F14" s="718" t="s">
        <v>309</v>
      </c>
      <c r="G14" s="719" t="s">
        <v>548</v>
      </c>
      <c r="H14" s="719" t="s">
        <v>549</v>
      </c>
      <c r="I14" s="719" t="s">
        <v>550</v>
      </c>
      <c r="J14" s="719" t="s">
        <v>493</v>
      </c>
      <c r="K14" s="725" t="s">
        <v>514</v>
      </c>
    </row>
    <row r="15" spans="1:11" s="117" customFormat="1" ht="24" customHeight="1" x14ac:dyDescent="0.2">
      <c r="A15" s="116"/>
      <c r="B15" s="112" t="s">
        <v>10</v>
      </c>
      <c r="C15" s="742" t="s">
        <v>201</v>
      </c>
      <c r="D15" s="744" t="s">
        <v>1472</v>
      </c>
      <c r="E15" s="121" t="s">
        <v>271</v>
      </c>
      <c r="F15" s="718" t="s">
        <v>372</v>
      </c>
      <c r="G15" s="720"/>
      <c r="H15" s="720"/>
      <c r="I15" s="720"/>
      <c r="J15" s="720"/>
      <c r="K15" s="721"/>
    </row>
    <row r="16" spans="1:11" s="117" customFormat="1" ht="24" customHeight="1" x14ac:dyDescent="0.2">
      <c r="A16" s="116"/>
      <c r="B16" s="112" t="s">
        <v>11</v>
      </c>
      <c r="C16" s="742" t="s">
        <v>202</v>
      </c>
      <c r="D16" s="744" t="s">
        <v>1473</v>
      </c>
      <c r="E16" s="121" t="s">
        <v>271</v>
      </c>
      <c r="F16" s="718" t="s">
        <v>373</v>
      </c>
      <c r="G16" s="720"/>
      <c r="H16" s="720"/>
      <c r="I16" s="720"/>
      <c r="J16" s="720"/>
      <c r="K16" s="721"/>
    </row>
    <row r="17" spans="1:11" s="117" customFormat="1" ht="39.950000000000003" customHeight="1" x14ac:dyDescent="0.2">
      <c r="A17" s="116"/>
      <c r="B17" s="112" t="s">
        <v>12</v>
      </c>
      <c r="C17" s="742" t="s">
        <v>203</v>
      </c>
      <c r="D17" s="744" t="s">
        <v>2033</v>
      </c>
      <c r="E17" s="121" t="s">
        <v>272</v>
      </c>
      <c r="F17" s="718" t="s">
        <v>374</v>
      </c>
      <c r="G17" s="720"/>
      <c r="H17" s="720"/>
      <c r="I17" s="720"/>
      <c r="J17" s="720"/>
      <c r="K17" s="721"/>
    </row>
    <row r="18" spans="1:11" s="117" customFormat="1" ht="50.1" customHeight="1" x14ac:dyDescent="0.2">
      <c r="A18" s="116"/>
      <c r="B18" s="112" t="s">
        <v>13</v>
      </c>
      <c r="C18" s="742" t="s">
        <v>204</v>
      </c>
      <c r="D18" s="744" t="s">
        <v>2034</v>
      </c>
      <c r="E18" s="121" t="s">
        <v>273</v>
      </c>
      <c r="F18" s="718" t="s">
        <v>310</v>
      </c>
      <c r="G18" s="720"/>
      <c r="H18" s="720"/>
      <c r="I18" s="720"/>
      <c r="J18" s="720"/>
      <c r="K18" s="721"/>
    </row>
    <row r="19" spans="1:11" s="117" customFormat="1" ht="50.1" customHeight="1" x14ac:dyDescent="0.2">
      <c r="A19" s="116"/>
      <c r="B19" s="112" t="s">
        <v>14</v>
      </c>
      <c r="C19" s="742" t="s">
        <v>205</v>
      </c>
      <c r="D19" s="744" t="s">
        <v>2035</v>
      </c>
      <c r="E19" s="121" t="s">
        <v>274</v>
      </c>
      <c r="F19" s="718" t="s">
        <v>311</v>
      </c>
      <c r="G19" s="720"/>
      <c r="H19" s="720"/>
      <c r="I19" s="720"/>
      <c r="J19" s="720"/>
      <c r="K19" s="721"/>
    </row>
    <row r="20" spans="1:11" s="117" customFormat="1" ht="30.75" customHeight="1" thickBot="1" x14ac:dyDescent="0.25">
      <c r="A20" s="116"/>
      <c r="B20" s="122" t="s">
        <v>15</v>
      </c>
      <c r="C20" s="745" t="s">
        <v>206</v>
      </c>
      <c r="D20" s="746" t="s">
        <v>2580</v>
      </c>
      <c r="E20" s="123" t="s">
        <v>280</v>
      </c>
      <c r="F20" s="737" t="s">
        <v>312</v>
      </c>
      <c r="G20" s="739"/>
      <c r="H20" s="739"/>
      <c r="I20" s="739"/>
      <c r="J20" s="739"/>
      <c r="K20" s="740"/>
    </row>
  </sheetData>
  <mergeCells count="3">
    <mergeCell ref="B2:K2"/>
    <mergeCell ref="B4:D4"/>
    <mergeCell ref="E4:E5"/>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Z11"/>
  <sheetViews>
    <sheetView showGridLines="0" zoomScaleNormal="100" zoomScaleSheetLayoutView="40" zoomScalePageLayoutView="55" workbookViewId="0">
      <selection activeCell="G15" sqref="G15"/>
    </sheetView>
  </sheetViews>
  <sheetFormatPr defaultColWidth="21.140625" defaultRowHeight="12.75" x14ac:dyDescent="0.2"/>
  <cols>
    <col min="1" max="1" width="1.5703125" style="125" customWidth="1"/>
    <col min="2" max="2" width="5.42578125" style="125" customWidth="1"/>
    <col min="3" max="3" width="12" style="125" customWidth="1"/>
    <col min="4" max="16384" width="21.140625" style="125"/>
  </cols>
  <sheetData>
    <row r="1" spans="1:26" ht="8.25" customHeight="1" thickBot="1" x14ac:dyDescent="0.25">
      <c r="A1" s="124"/>
    </row>
    <row r="2" spans="1:26" ht="28.5" customHeight="1" thickBot="1" x14ac:dyDescent="0.25">
      <c r="B2" s="126" t="s">
        <v>2581</v>
      </c>
      <c r="C2" s="127"/>
      <c r="D2" s="127"/>
      <c r="E2" s="127"/>
      <c r="F2" s="127"/>
      <c r="G2" s="127"/>
      <c r="H2" s="127"/>
      <c r="I2" s="127"/>
      <c r="J2" s="127"/>
      <c r="K2" s="127"/>
      <c r="L2" s="127"/>
      <c r="M2" s="127"/>
      <c r="N2" s="127"/>
      <c r="O2" s="127"/>
      <c r="P2" s="127"/>
      <c r="Q2" s="127"/>
      <c r="R2" s="127"/>
      <c r="S2" s="127"/>
      <c r="T2" s="127"/>
      <c r="U2" s="127"/>
      <c r="V2" s="127"/>
      <c r="W2" s="127"/>
      <c r="X2" s="127"/>
      <c r="Y2" s="127"/>
      <c r="Z2" s="128"/>
    </row>
    <row r="3" spans="1:26" s="129" customFormat="1" ht="9.75" customHeight="1" thickBot="1" x14ac:dyDescent="0.25"/>
    <row r="4" spans="1:26" s="130" customFormat="1" ht="21.75" customHeight="1" x14ac:dyDescent="0.2">
      <c r="B4" s="1451"/>
      <c r="C4" s="1452"/>
      <c r="D4" s="1458" t="s">
        <v>2334</v>
      </c>
      <c r="E4" s="1458"/>
      <c r="F4" s="1458"/>
      <c r="G4" s="1458"/>
      <c r="H4" s="1458"/>
      <c r="I4" s="1458"/>
      <c r="J4" s="1458"/>
      <c r="K4" s="1458"/>
      <c r="L4" s="1458"/>
      <c r="M4" s="1458"/>
      <c r="N4" s="1458"/>
      <c r="O4" s="1458"/>
      <c r="P4" s="1458"/>
      <c r="Q4" s="1458"/>
      <c r="R4" s="1458"/>
      <c r="S4" s="1459"/>
      <c r="T4" s="1439" t="s">
        <v>1474</v>
      </c>
      <c r="U4" s="1440"/>
      <c r="V4" s="1440"/>
      <c r="W4" s="1440"/>
      <c r="X4" s="1440"/>
      <c r="Y4" s="1440"/>
      <c r="Z4" s="1441"/>
    </row>
    <row r="5" spans="1:26" s="130" customFormat="1" ht="12.75" customHeight="1" x14ac:dyDescent="0.2">
      <c r="B5" s="1453"/>
      <c r="C5" s="1454"/>
      <c r="D5" s="1457" t="s">
        <v>1475</v>
      </c>
      <c r="E5" s="131"/>
      <c r="F5" s="131"/>
      <c r="G5" s="131"/>
      <c r="H5" s="132"/>
      <c r="I5" s="1457" t="s">
        <v>2335</v>
      </c>
      <c r="J5" s="131"/>
      <c r="K5" s="133"/>
      <c r="L5" s="133"/>
      <c r="M5" s="1462"/>
      <c r="N5" s="1463"/>
      <c r="O5" s="1457" t="s">
        <v>2336</v>
      </c>
      <c r="P5" s="133"/>
      <c r="Q5" s="133"/>
      <c r="R5" s="133"/>
      <c r="S5" s="134"/>
      <c r="T5" s="1442" t="s">
        <v>1476</v>
      </c>
      <c r="U5" s="135"/>
      <c r="V5" s="136"/>
      <c r="W5" s="136"/>
      <c r="X5" s="136"/>
      <c r="Y5" s="136"/>
      <c r="Z5" s="137"/>
    </row>
    <row r="6" spans="1:26" s="130" customFormat="1" ht="12.75" customHeight="1" x14ac:dyDescent="0.2">
      <c r="B6" s="1453"/>
      <c r="C6" s="1454"/>
      <c r="D6" s="1457"/>
      <c r="E6" s="1445" t="s">
        <v>2337</v>
      </c>
      <c r="F6" s="1445" t="s">
        <v>2338</v>
      </c>
      <c r="G6" s="1445" t="s">
        <v>2339</v>
      </c>
      <c r="H6" s="1445" t="s">
        <v>1314</v>
      </c>
      <c r="I6" s="1457"/>
      <c r="J6" s="1445" t="s">
        <v>2340</v>
      </c>
      <c r="K6" s="138"/>
      <c r="L6" s="139"/>
      <c r="M6" s="1445" t="s">
        <v>2341</v>
      </c>
      <c r="N6" s="1445" t="s">
        <v>2342</v>
      </c>
      <c r="O6" s="1457"/>
      <c r="P6" s="1445" t="s">
        <v>2343</v>
      </c>
      <c r="Q6" s="1445" t="s">
        <v>2344</v>
      </c>
      <c r="R6" s="1445" t="s">
        <v>2345</v>
      </c>
      <c r="S6" s="1445" t="s">
        <v>2346</v>
      </c>
      <c r="T6" s="1443"/>
      <c r="U6" s="1445" t="s">
        <v>2347</v>
      </c>
      <c r="V6" s="1445" t="s">
        <v>2348</v>
      </c>
      <c r="W6" s="1445" t="s">
        <v>2349</v>
      </c>
      <c r="X6" s="1445" t="s">
        <v>2350</v>
      </c>
      <c r="Y6" s="1445" t="s">
        <v>2351</v>
      </c>
      <c r="Z6" s="1448" t="s">
        <v>2352</v>
      </c>
    </row>
    <row r="7" spans="1:26" s="130" customFormat="1" ht="39" customHeight="1" x14ac:dyDescent="0.2">
      <c r="B7" s="1453"/>
      <c r="C7" s="1454"/>
      <c r="D7" s="1457"/>
      <c r="E7" s="1446"/>
      <c r="F7" s="1446"/>
      <c r="G7" s="1446"/>
      <c r="H7" s="1446"/>
      <c r="I7" s="1457"/>
      <c r="J7" s="1446"/>
      <c r="K7" s="1445" t="s">
        <v>2353</v>
      </c>
      <c r="L7" s="1445" t="s">
        <v>2354</v>
      </c>
      <c r="M7" s="1446"/>
      <c r="N7" s="1460"/>
      <c r="O7" s="1457"/>
      <c r="P7" s="1446"/>
      <c r="Q7" s="1446"/>
      <c r="R7" s="1446"/>
      <c r="S7" s="1446"/>
      <c r="T7" s="1443"/>
      <c r="U7" s="1446"/>
      <c r="V7" s="1446"/>
      <c r="W7" s="1446"/>
      <c r="X7" s="1446"/>
      <c r="Y7" s="1446"/>
      <c r="Z7" s="1449"/>
    </row>
    <row r="8" spans="1:26" s="130" customFormat="1" ht="70.5" customHeight="1" x14ac:dyDescent="0.2">
      <c r="B8" s="1453"/>
      <c r="C8" s="1454"/>
      <c r="D8" s="1457"/>
      <c r="E8" s="1447"/>
      <c r="F8" s="1447"/>
      <c r="G8" s="1447"/>
      <c r="H8" s="1447"/>
      <c r="I8" s="1457"/>
      <c r="J8" s="1447"/>
      <c r="K8" s="1447"/>
      <c r="L8" s="1447"/>
      <c r="M8" s="1447"/>
      <c r="N8" s="1461"/>
      <c r="O8" s="1457"/>
      <c r="P8" s="1447"/>
      <c r="Q8" s="1447"/>
      <c r="R8" s="1447"/>
      <c r="S8" s="1447"/>
      <c r="T8" s="1444"/>
      <c r="U8" s="1447"/>
      <c r="V8" s="1447"/>
      <c r="W8" s="1447"/>
      <c r="X8" s="1447"/>
      <c r="Y8" s="1447"/>
      <c r="Z8" s="1450"/>
    </row>
    <row r="9" spans="1:26" ht="15.75" customHeight="1" x14ac:dyDescent="0.2">
      <c r="B9" s="1455"/>
      <c r="C9" s="1456"/>
      <c r="D9" s="140" t="s">
        <v>25</v>
      </c>
      <c r="E9" s="140" t="s">
        <v>26</v>
      </c>
      <c r="F9" s="140" t="s">
        <v>27</v>
      </c>
      <c r="G9" s="140" t="s">
        <v>28</v>
      </c>
      <c r="H9" s="140" t="s">
        <v>29</v>
      </c>
      <c r="I9" s="140" t="s">
        <v>30</v>
      </c>
      <c r="J9" s="140" t="s">
        <v>31</v>
      </c>
      <c r="K9" s="140" t="s">
        <v>32</v>
      </c>
      <c r="L9" s="140" t="s">
        <v>33</v>
      </c>
      <c r="M9" s="140" t="s">
        <v>34</v>
      </c>
      <c r="N9" s="140" t="s">
        <v>35</v>
      </c>
      <c r="O9" s="140" t="s">
        <v>36</v>
      </c>
      <c r="P9" s="140" t="s">
        <v>37</v>
      </c>
      <c r="Q9" s="140" t="s">
        <v>38</v>
      </c>
      <c r="R9" s="140" t="s">
        <v>39</v>
      </c>
      <c r="S9" s="140" t="s">
        <v>40</v>
      </c>
      <c r="T9" s="140" t="s">
        <v>41</v>
      </c>
      <c r="U9" s="140" t="s">
        <v>42</v>
      </c>
      <c r="V9" s="140" t="s">
        <v>43</v>
      </c>
      <c r="W9" s="140" t="s">
        <v>44</v>
      </c>
      <c r="X9" s="140" t="s">
        <v>45</v>
      </c>
      <c r="Y9" s="140" t="s">
        <v>47</v>
      </c>
      <c r="Z9" s="141" t="s">
        <v>48</v>
      </c>
    </row>
    <row r="10" spans="1:26" ht="18.75" customHeight="1" thickBot="1" x14ac:dyDescent="0.25">
      <c r="B10" s="142" t="s">
        <v>1</v>
      </c>
      <c r="C10" s="143" t="s">
        <v>1879</v>
      </c>
      <c r="D10" s="144" t="s">
        <v>898</v>
      </c>
      <c r="E10" s="144" t="s">
        <v>899</v>
      </c>
      <c r="F10" s="144" t="s">
        <v>900</v>
      </c>
      <c r="G10" s="144" t="s">
        <v>901</v>
      </c>
      <c r="H10" s="144" t="s">
        <v>902</v>
      </c>
      <c r="I10" s="144" t="s">
        <v>903</v>
      </c>
      <c r="J10" s="144" t="s">
        <v>1018</v>
      </c>
      <c r="K10" s="144" t="s">
        <v>1019</v>
      </c>
      <c r="L10" s="144" t="s">
        <v>1020</v>
      </c>
      <c r="M10" s="144" t="s">
        <v>1021</v>
      </c>
      <c r="N10" s="144" t="s">
        <v>1022</v>
      </c>
      <c r="O10" s="144" t="s">
        <v>1023</v>
      </c>
      <c r="P10" s="144" t="s">
        <v>1024</v>
      </c>
      <c r="Q10" s="144" t="s">
        <v>1027</v>
      </c>
      <c r="R10" s="144" t="s">
        <v>1028</v>
      </c>
      <c r="S10" s="144" t="s">
        <v>3021</v>
      </c>
      <c r="T10" s="144" t="s">
        <v>3022</v>
      </c>
      <c r="U10" s="144" t="s">
        <v>3023</v>
      </c>
      <c r="V10" s="144" t="s">
        <v>3024</v>
      </c>
      <c r="W10" s="144" t="s">
        <v>3025</v>
      </c>
      <c r="X10" s="144" t="s">
        <v>3026</v>
      </c>
      <c r="Y10" s="144" t="s">
        <v>3027</v>
      </c>
      <c r="Z10" s="145" t="s">
        <v>3028</v>
      </c>
    </row>
    <row r="11" spans="1:26" ht="35.25" customHeight="1" x14ac:dyDescent="0.2"/>
  </sheetData>
  <mergeCells count="27">
    <mergeCell ref="R6:R8"/>
    <mergeCell ref="O5:O8"/>
    <mergeCell ref="D4:S4"/>
    <mergeCell ref="N6:N8"/>
    <mergeCell ref="P6:P8"/>
    <mergeCell ref="Q6:Q8"/>
    <mergeCell ref="S6:S8"/>
    <mergeCell ref="M5:N5"/>
    <mergeCell ref="D5:D8"/>
    <mergeCell ref="M6:M8"/>
    <mergeCell ref="K7:K8"/>
    <mergeCell ref="L7:L8"/>
    <mergeCell ref="I5:I8"/>
    <mergeCell ref="J6:J8"/>
    <mergeCell ref="B4:C9"/>
    <mergeCell ref="E6:E8"/>
    <mergeCell ref="F6:F8"/>
    <mergeCell ref="G6:G8"/>
    <mergeCell ref="H6:H8"/>
    <mergeCell ref="T4:Z4"/>
    <mergeCell ref="T5:T8"/>
    <mergeCell ref="Y6:Y8"/>
    <mergeCell ref="Z6:Z8"/>
    <mergeCell ref="V6:V8"/>
    <mergeCell ref="W6:W8"/>
    <mergeCell ref="X6:X8"/>
    <mergeCell ref="U6:U8"/>
  </mergeCells>
  <conditionalFormatting sqref="D10:Z10">
    <cfRule type="expression" dxfId="5" priority="13" stopIfTrue="1">
      <formula>IF(#REF!="tag",#REF!,0)</formula>
    </cfRule>
  </conditionalFormatting>
  <conditionalFormatting sqref="D10:Z10">
    <cfRule type="expression" dxfId="4" priority="12"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AX11"/>
  <sheetViews>
    <sheetView showGridLines="0" zoomScaleNormal="100" zoomScaleSheetLayoutView="40" zoomScalePageLayoutView="55" workbookViewId="0">
      <selection activeCell="B10" sqref="B10:AX10"/>
    </sheetView>
  </sheetViews>
  <sheetFormatPr defaultColWidth="21.140625" defaultRowHeight="12.75" x14ac:dyDescent="0.2"/>
  <cols>
    <col min="1" max="1" width="1.5703125" style="125" customWidth="1"/>
    <col min="2" max="4" width="12.85546875" style="125" customWidth="1"/>
    <col min="5" max="6" width="15.85546875" style="125" customWidth="1"/>
    <col min="7" max="7" width="24.7109375" style="125" customWidth="1"/>
    <col min="8" max="8" width="15.28515625" style="125" customWidth="1"/>
    <col min="9" max="9" width="15" style="125" customWidth="1"/>
    <col min="10" max="10" width="16.28515625" style="125" customWidth="1"/>
    <col min="11" max="11" width="23.140625" style="125" customWidth="1"/>
    <col min="12" max="12" width="18.42578125" style="125" customWidth="1"/>
    <col min="13" max="14" width="17" style="125" customWidth="1"/>
    <col min="15" max="15" width="14.7109375" style="125" customWidth="1"/>
    <col min="16" max="16" width="18.42578125" style="125" customWidth="1"/>
    <col min="17" max="17" width="27.140625" style="125" customWidth="1"/>
    <col min="18" max="19" width="18.42578125" style="125" customWidth="1"/>
    <col min="20" max="20" width="26.42578125" style="125" customWidth="1"/>
    <col min="21" max="22" width="18.42578125" style="125" customWidth="1"/>
    <col min="23" max="23" width="27.140625" style="125" customWidth="1"/>
    <col min="24" max="27" width="18.42578125" style="125" customWidth="1"/>
    <col min="28" max="16384" width="21.140625" style="125"/>
  </cols>
  <sheetData>
    <row r="1" spans="1:50" ht="8.25" customHeight="1" thickBot="1" x14ac:dyDescent="0.25">
      <c r="A1" s="124"/>
    </row>
    <row r="2" spans="1:50" ht="28.5" customHeight="1" thickBot="1" x14ac:dyDescent="0.25">
      <c r="B2" s="146" t="s">
        <v>2582</v>
      </c>
      <c r="C2" s="147"/>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c r="AN2" s="147"/>
      <c r="AO2" s="147"/>
      <c r="AP2" s="147"/>
      <c r="AQ2" s="147"/>
      <c r="AR2" s="147"/>
      <c r="AS2" s="147"/>
      <c r="AT2" s="147"/>
      <c r="AU2" s="147"/>
      <c r="AV2" s="147"/>
      <c r="AW2" s="147"/>
      <c r="AX2" s="148"/>
    </row>
    <row r="3" spans="1:50" s="129" customFormat="1" ht="9.75" customHeight="1" thickBot="1" x14ac:dyDescent="0.25">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row>
    <row r="4" spans="1:50" s="130" customFormat="1" ht="21.75" customHeight="1" x14ac:dyDescent="0.2">
      <c r="B4" s="1471" t="s">
        <v>2355</v>
      </c>
      <c r="C4" s="1472"/>
      <c r="D4" s="1472"/>
      <c r="E4" s="1472"/>
      <c r="F4" s="1472"/>
      <c r="G4" s="1472"/>
      <c r="H4" s="1472"/>
      <c r="I4" s="1473"/>
      <c r="J4" s="1439" t="s">
        <v>2356</v>
      </c>
      <c r="K4" s="1458"/>
      <c r="L4" s="1458"/>
      <c r="M4" s="1458"/>
      <c r="N4" s="1458"/>
      <c r="O4" s="1458"/>
      <c r="P4" s="1458"/>
      <c r="Q4" s="1458"/>
      <c r="R4" s="1458"/>
      <c r="S4" s="1458"/>
      <c r="T4" s="1458"/>
      <c r="U4" s="1458"/>
      <c r="V4" s="1458"/>
      <c r="W4" s="1458"/>
      <c r="X4" s="1458"/>
      <c r="Y4" s="1458"/>
      <c r="Z4" s="1458"/>
      <c r="AA4" s="1459"/>
      <c r="AB4" s="1439" t="s">
        <v>2334</v>
      </c>
      <c r="AC4" s="1458"/>
      <c r="AD4" s="1458"/>
      <c r="AE4" s="1458"/>
      <c r="AF4" s="1458"/>
      <c r="AG4" s="1458"/>
      <c r="AH4" s="1458"/>
      <c r="AI4" s="1458"/>
      <c r="AJ4" s="1458"/>
      <c r="AK4" s="1458"/>
      <c r="AL4" s="1458"/>
      <c r="AM4" s="1458"/>
      <c r="AN4" s="1458"/>
      <c r="AO4" s="1458"/>
      <c r="AP4" s="1458"/>
      <c r="AQ4" s="1459"/>
      <c r="AR4" s="1439" t="s">
        <v>1474</v>
      </c>
      <c r="AS4" s="1458"/>
      <c r="AT4" s="1458"/>
      <c r="AU4" s="1464"/>
      <c r="AV4" s="1464"/>
      <c r="AW4" s="1464"/>
      <c r="AX4" s="1465"/>
    </row>
    <row r="5" spans="1:50" s="130" customFormat="1" ht="12.75" customHeight="1" x14ac:dyDescent="0.2">
      <c r="B5" s="1474" t="s">
        <v>2357</v>
      </c>
      <c r="C5" s="1445" t="s">
        <v>2358</v>
      </c>
      <c r="D5" s="1445" t="s">
        <v>1907</v>
      </c>
      <c r="E5" s="1445" t="s">
        <v>2359</v>
      </c>
      <c r="F5" s="1445" t="s">
        <v>2389</v>
      </c>
      <c r="G5" s="1445" t="s">
        <v>2360</v>
      </c>
      <c r="H5" s="1445" t="s">
        <v>2361</v>
      </c>
      <c r="I5" s="1445" t="s">
        <v>2362</v>
      </c>
      <c r="J5" s="1457" t="s">
        <v>1475</v>
      </c>
      <c r="K5" s="133"/>
      <c r="L5" s="133"/>
      <c r="M5" s="133"/>
      <c r="N5" s="133"/>
      <c r="O5" s="1442" t="s">
        <v>1189</v>
      </c>
      <c r="P5" s="150"/>
      <c r="Q5" s="150"/>
      <c r="R5" s="150"/>
      <c r="S5" s="150"/>
      <c r="T5" s="150"/>
      <c r="U5" s="151"/>
      <c r="V5" s="150"/>
      <c r="W5" s="150"/>
      <c r="X5" s="150"/>
      <c r="Y5" s="150"/>
      <c r="Z5" s="151"/>
      <c r="AA5" s="152"/>
      <c r="AB5" s="1457" t="s">
        <v>1475</v>
      </c>
      <c r="AC5" s="131"/>
      <c r="AD5" s="131"/>
      <c r="AE5" s="131"/>
      <c r="AF5" s="132"/>
      <c r="AG5" s="1457" t="s">
        <v>2335</v>
      </c>
      <c r="AH5" s="131"/>
      <c r="AI5" s="133"/>
      <c r="AJ5" s="133"/>
      <c r="AK5" s="1462"/>
      <c r="AL5" s="1463"/>
      <c r="AM5" s="1457" t="s">
        <v>2336</v>
      </c>
      <c r="AN5" s="133"/>
      <c r="AO5" s="133"/>
      <c r="AP5" s="133"/>
      <c r="AQ5" s="134"/>
      <c r="AR5" s="1442" t="s">
        <v>1476</v>
      </c>
      <c r="AS5" s="1466"/>
      <c r="AT5" s="1467"/>
      <c r="AU5" s="1467"/>
      <c r="AV5" s="1467"/>
      <c r="AW5" s="1467"/>
      <c r="AX5" s="1468"/>
    </row>
    <row r="6" spans="1:50" s="130" customFormat="1" ht="12.75" customHeight="1" x14ac:dyDescent="0.2">
      <c r="B6" s="1475"/>
      <c r="C6" s="1446"/>
      <c r="D6" s="1446"/>
      <c r="E6" s="1446"/>
      <c r="F6" s="1446"/>
      <c r="G6" s="1446"/>
      <c r="H6" s="1446"/>
      <c r="I6" s="1446"/>
      <c r="J6" s="1457"/>
      <c r="K6" s="1445" t="s">
        <v>2337</v>
      </c>
      <c r="L6" s="1445" t="s">
        <v>2338</v>
      </c>
      <c r="M6" s="1445" t="s">
        <v>2339</v>
      </c>
      <c r="N6" s="1442" t="s">
        <v>1314</v>
      </c>
      <c r="O6" s="1470"/>
      <c r="P6" s="131"/>
      <c r="Q6" s="131"/>
      <c r="R6" s="1442" t="s">
        <v>2363</v>
      </c>
      <c r="S6" s="153"/>
      <c r="T6" s="153"/>
      <c r="U6" s="153"/>
      <c r="V6" s="153"/>
      <c r="W6" s="153"/>
      <c r="X6" s="153"/>
      <c r="Y6" s="154"/>
      <c r="Z6" s="1442" t="s">
        <v>1249</v>
      </c>
      <c r="AA6" s="155"/>
      <c r="AB6" s="1457"/>
      <c r="AC6" s="1445" t="s">
        <v>2337</v>
      </c>
      <c r="AD6" s="1445" t="s">
        <v>2338</v>
      </c>
      <c r="AE6" s="1445" t="s">
        <v>2339</v>
      </c>
      <c r="AF6" s="1445" t="s">
        <v>1314</v>
      </c>
      <c r="AG6" s="1457"/>
      <c r="AH6" s="1445" t="s">
        <v>2340</v>
      </c>
      <c r="AI6" s="138"/>
      <c r="AJ6" s="139"/>
      <c r="AK6" s="1445" t="s">
        <v>2341</v>
      </c>
      <c r="AL6" s="1445" t="s">
        <v>2342</v>
      </c>
      <c r="AM6" s="1457"/>
      <c r="AN6" s="1445" t="s">
        <v>2343</v>
      </c>
      <c r="AO6" s="1445" t="s">
        <v>2344</v>
      </c>
      <c r="AP6" s="1445" t="s">
        <v>2345</v>
      </c>
      <c r="AQ6" s="1445" t="s">
        <v>2346</v>
      </c>
      <c r="AR6" s="1470"/>
      <c r="AS6" s="1445" t="s">
        <v>2347</v>
      </c>
      <c r="AT6" s="1445" t="s">
        <v>2348</v>
      </c>
      <c r="AU6" s="1445" t="s">
        <v>2349</v>
      </c>
      <c r="AV6" s="1445" t="s">
        <v>2350</v>
      </c>
      <c r="AW6" s="1445" t="s">
        <v>2351</v>
      </c>
      <c r="AX6" s="1448" t="s">
        <v>2352</v>
      </c>
    </row>
    <row r="7" spans="1:50" s="130" customFormat="1" ht="36.75" customHeight="1" x14ac:dyDescent="0.2">
      <c r="B7" s="1475"/>
      <c r="C7" s="1446"/>
      <c r="D7" s="1446" t="s">
        <v>2110</v>
      </c>
      <c r="E7" s="1446"/>
      <c r="F7" s="1446"/>
      <c r="G7" s="1446"/>
      <c r="H7" s="1446"/>
      <c r="I7" s="1446"/>
      <c r="J7" s="1457"/>
      <c r="K7" s="1446"/>
      <c r="L7" s="1446"/>
      <c r="M7" s="1446"/>
      <c r="N7" s="1470"/>
      <c r="O7" s="1470"/>
      <c r="P7" s="131"/>
      <c r="Q7" s="131"/>
      <c r="R7" s="1470"/>
      <c r="S7" s="131"/>
      <c r="T7" s="131"/>
      <c r="U7" s="1442" t="s">
        <v>1191</v>
      </c>
      <c r="V7" s="150"/>
      <c r="W7" s="155"/>
      <c r="X7" s="1442" t="s">
        <v>1232</v>
      </c>
      <c r="Y7" s="155"/>
      <c r="Z7" s="1470"/>
      <c r="AA7" s="156"/>
      <c r="AB7" s="1457"/>
      <c r="AC7" s="1446"/>
      <c r="AD7" s="1446"/>
      <c r="AE7" s="1446"/>
      <c r="AF7" s="1446"/>
      <c r="AG7" s="1457"/>
      <c r="AH7" s="1446"/>
      <c r="AI7" s="1445" t="s">
        <v>2353</v>
      </c>
      <c r="AJ7" s="1445" t="s">
        <v>2354</v>
      </c>
      <c r="AK7" s="1446"/>
      <c r="AL7" s="1460"/>
      <c r="AM7" s="1457"/>
      <c r="AN7" s="1446"/>
      <c r="AO7" s="1446"/>
      <c r="AP7" s="1446"/>
      <c r="AQ7" s="1446"/>
      <c r="AR7" s="1470"/>
      <c r="AS7" s="1446"/>
      <c r="AT7" s="1446"/>
      <c r="AU7" s="1446"/>
      <c r="AV7" s="1446"/>
      <c r="AW7" s="1446"/>
      <c r="AX7" s="1449"/>
    </row>
    <row r="8" spans="1:50" s="130" customFormat="1" ht="93.75" customHeight="1" x14ac:dyDescent="0.2">
      <c r="B8" s="1476"/>
      <c r="C8" s="1447"/>
      <c r="D8" s="1447"/>
      <c r="E8" s="1447"/>
      <c r="F8" s="1447"/>
      <c r="G8" s="1447"/>
      <c r="H8" s="1447"/>
      <c r="I8" s="1447"/>
      <c r="J8" s="1457"/>
      <c r="K8" s="1447"/>
      <c r="L8" s="1447"/>
      <c r="M8" s="1447"/>
      <c r="N8" s="1469"/>
      <c r="O8" s="1469"/>
      <c r="P8" s="157" t="s">
        <v>2364</v>
      </c>
      <c r="Q8" s="158" t="s">
        <v>2365</v>
      </c>
      <c r="R8" s="1469"/>
      <c r="S8" s="157" t="s">
        <v>2366</v>
      </c>
      <c r="T8" s="158" t="s">
        <v>2367</v>
      </c>
      <c r="U8" s="1469"/>
      <c r="V8" s="157" t="s">
        <v>2368</v>
      </c>
      <c r="W8" s="157" t="s">
        <v>2369</v>
      </c>
      <c r="X8" s="1469"/>
      <c r="Y8" s="157" t="s">
        <v>2370</v>
      </c>
      <c r="Z8" s="1469"/>
      <c r="AA8" s="157" t="s">
        <v>2371</v>
      </c>
      <c r="AB8" s="1457"/>
      <c r="AC8" s="1447"/>
      <c r="AD8" s="1447"/>
      <c r="AE8" s="1447"/>
      <c r="AF8" s="1447"/>
      <c r="AG8" s="1457"/>
      <c r="AH8" s="1447"/>
      <c r="AI8" s="1447"/>
      <c r="AJ8" s="1447"/>
      <c r="AK8" s="1447"/>
      <c r="AL8" s="1461"/>
      <c r="AM8" s="1457"/>
      <c r="AN8" s="1447"/>
      <c r="AO8" s="1447"/>
      <c r="AP8" s="1447"/>
      <c r="AQ8" s="1447"/>
      <c r="AR8" s="1469"/>
      <c r="AS8" s="1447"/>
      <c r="AT8" s="1447"/>
      <c r="AU8" s="1447"/>
      <c r="AV8" s="1447"/>
      <c r="AW8" s="1447"/>
      <c r="AX8" s="1450"/>
    </row>
    <row r="9" spans="1:50" ht="15.75" customHeight="1" x14ac:dyDescent="0.2">
      <c r="B9" s="750" t="s">
        <v>1</v>
      </c>
      <c r="C9" s="747" t="s">
        <v>2</v>
      </c>
      <c r="D9" s="747" t="s">
        <v>242</v>
      </c>
      <c r="E9" s="747" t="s">
        <v>3</v>
      </c>
      <c r="F9" s="747" t="s">
        <v>2390</v>
      </c>
      <c r="G9" s="747" t="s">
        <v>4</v>
      </c>
      <c r="H9" s="747" t="s">
        <v>5</v>
      </c>
      <c r="I9" s="747" t="s">
        <v>6</v>
      </c>
      <c r="J9" s="747" t="s">
        <v>7</v>
      </c>
      <c r="K9" s="747" t="s">
        <v>8</v>
      </c>
      <c r="L9" s="747" t="s">
        <v>9</v>
      </c>
      <c r="M9" s="747" t="s">
        <v>10</v>
      </c>
      <c r="N9" s="747" t="s">
        <v>11</v>
      </c>
      <c r="O9" s="747" t="s">
        <v>12</v>
      </c>
      <c r="P9" s="747" t="s">
        <v>13</v>
      </c>
      <c r="Q9" s="747" t="s">
        <v>14</v>
      </c>
      <c r="R9" s="747" t="s">
        <v>15</v>
      </c>
      <c r="S9" s="747" t="s">
        <v>16</v>
      </c>
      <c r="T9" s="747" t="s">
        <v>17</v>
      </c>
      <c r="U9" s="747" t="s">
        <v>18</v>
      </c>
      <c r="V9" s="747" t="s">
        <v>19</v>
      </c>
      <c r="W9" s="747" t="s">
        <v>20</v>
      </c>
      <c r="X9" s="747" t="s">
        <v>21</v>
      </c>
      <c r="Y9" s="747" t="s">
        <v>22</v>
      </c>
      <c r="Z9" s="747" t="s">
        <v>23</v>
      </c>
      <c r="AA9" s="748" t="s">
        <v>24</v>
      </c>
      <c r="AB9" s="747" t="s">
        <v>25</v>
      </c>
      <c r="AC9" s="747" t="s">
        <v>26</v>
      </c>
      <c r="AD9" s="747" t="s">
        <v>27</v>
      </c>
      <c r="AE9" s="747" t="s">
        <v>28</v>
      </c>
      <c r="AF9" s="747" t="s">
        <v>29</v>
      </c>
      <c r="AG9" s="747" t="s">
        <v>30</v>
      </c>
      <c r="AH9" s="747" t="s">
        <v>31</v>
      </c>
      <c r="AI9" s="747" t="s">
        <v>32</v>
      </c>
      <c r="AJ9" s="747" t="s">
        <v>33</v>
      </c>
      <c r="AK9" s="747" t="s">
        <v>34</v>
      </c>
      <c r="AL9" s="747" t="s">
        <v>35</v>
      </c>
      <c r="AM9" s="747" t="s">
        <v>36</v>
      </c>
      <c r="AN9" s="747" t="s">
        <v>37</v>
      </c>
      <c r="AO9" s="747" t="s">
        <v>38</v>
      </c>
      <c r="AP9" s="747" t="s">
        <v>39</v>
      </c>
      <c r="AQ9" s="747" t="s">
        <v>40</v>
      </c>
      <c r="AR9" s="747" t="s">
        <v>41</v>
      </c>
      <c r="AS9" s="747" t="s">
        <v>42</v>
      </c>
      <c r="AT9" s="747" t="s">
        <v>43</v>
      </c>
      <c r="AU9" s="747" t="s">
        <v>44</v>
      </c>
      <c r="AV9" s="747" t="s">
        <v>45</v>
      </c>
      <c r="AW9" s="747" t="s">
        <v>47</v>
      </c>
      <c r="AX9" s="749" t="s">
        <v>48</v>
      </c>
    </row>
    <row r="10" spans="1:50" ht="18.75" customHeight="1" thickBot="1" x14ac:dyDescent="0.25">
      <c r="B10" s="751" t="s">
        <v>1841</v>
      </c>
      <c r="C10" s="144" t="s">
        <v>1842</v>
      </c>
      <c r="D10" s="144" t="s">
        <v>3029</v>
      </c>
      <c r="E10" s="144" t="s">
        <v>1843</v>
      </c>
      <c r="F10" s="144" t="s">
        <v>3030</v>
      </c>
      <c r="G10" s="144" t="s">
        <v>1844</v>
      </c>
      <c r="H10" s="144" t="s">
        <v>1845</v>
      </c>
      <c r="I10" s="144" t="s">
        <v>1846</v>
      </c>
      <c r="J10" s="144" t="s">
        <v>1847</v>
      </c>
      <c r="K10" s="144" t="s">
        <v>1848</v>
      </c>
      <c r="L10" s="144" t="s">
        <v>1849</v>
      </c>
      <c r="M10" s="144" t="s">
        <v>1850</v>
      </c>
      <c r="N10" s="144" t="s">
        <v>1851</v>
      </c>
      <c r="O10" s="144" t="s">
        <v>1852</v>
      </c>
      <c r="P10" s="144" t="s">
        <v>1853</v>
      </c>
      <c r="Q10" s="144" t="s">
        <v>1854</v>
      </c>
      <c r="R10" s="144" t="s">
        <v>1855</v>
      </c>
      <c r="S10" s="144" t="s">
        <v>1856</v>
      </c>
      <c r="T10" s="144" t="s">
        <v>1857</v>
      </c>
      <c r="U10" s="144" t="s">
        <v>1858</v>
      </c>
      <c r="V10" s="144" t="s">
        <v>1859</v>
      </c>
      <c r="W10" s="144" t="s">
        <v>1860</v>
      </c>
      <c r="X10" s="144" t="s">
        <v>1861</v>
      </c>
      <c r="Y10" s="144" t="s">
        <v>1862</v>
      </c>
      <c r="Z10" s="144" t="s">
        <v>1863</v>
      </c>
      <c r="AA10" s="144" t="s">
        <v>1864</v>
      </c>
      <c r="AB10" s="144" t="s">
        <v>1865</v>
      </c>
      <c r="AC10" s="144" t="s">
        <v>1866</v>
      </c>
      <c r="AD10" s="144" t="s">
        <v>1867</v>
      </c>
      <c r="AE10" s="144" t="s">
        <v>1868</v>
      </c>
      <c r="AF10" s="144" t="s">
        <v>1869</v>
      </c>
      <c r="AG10" s="144" t="s">
        <v>1870</v>
      </c>
      <c r="AH10" s="144" t="s">
        <v>1871</v>
      </c>
      <c r="AI10" s="144" t="s">
        <v>1872</v>
      </c>
      <c r="AJ10" s="144" t="s">
        <v>1873</v>
      </c>
      <c r="AK10" s="144" t="s">
        <v>1874</v>
      </c>
      <c r="AL10" s="144" t="s">
        <v>1875</v>
      </c>
      <c r="AM10" s="144" t="s">
        <v>1876</v>
      </c>
      <c r="AN10" s="144" t="s">
        <v>3031</v>
      </c>
      <c r="AO10" s="144" t="s">
        <v>3032</v>
      </c>
      <c r="AP10" s="144" t="s">
        <v>3033</v>
      </c>
      <c r="AQ10" s="144" t="s">
        <v>3034</v>
      </c>
      <c r="AR10" s="144" t="s">
        <v>3035</v>
      </c>
      <c r="AS10" s="144" t="s">
        <v>3036</v>
      </c>
      <c r="AT10" s="144" t="s">
        <v>3037</v>
      </c>
      <c r="AU10" s="144" t="s">
        <v>3038</v>
      </c>
      <c r="AV10" s="144" t="s">
        <v>3039</v>
      </c>
      <c r="AW10" s="144" t="s">
        <v>3040</v>
      </c>
      <c r="AX10" s="145" t="s">
        <v>3041</v>
      </c>
    </row>
    <row r="11" spans="1:50" ht="35.25" customHeight="1" x14ac:dyDescent="0.2">
      <c r="B11" s="159"/>
      <c r="C11" s="159"/>
      <c r="D11" s="159"/>
      <c r="E11" s="159"/>
      <c r="F11" s="159"/>
      <c r="G11" s="159"/>
      <c r="H11" s="160"/>
      <c r="I11" s="160"/>
      <c r="J11" s="160"/>
      <c r="K11" s="161"/>
      <c r="L11" s="162"/>
      <c r="M11" s="162"/>
      <c r="N11" s="162"/>
      <c r="O11" s="162"/>
      <c r="P11" s="162"/>
      <c r="Q11" s="162"/>
      <c r="R11" s="162"/>
      <c r="S11" s="162"/>
      <c r="T11" s="162"/>
      <c r="U11" s="162"/>
      <c r="V11" s="162"/>
      <c r="W11" s="162"/>
      <c r="X11" s="162"/>
      <c r="Y11" s="162"/>
      <c r="Z11" s="162"/>
      <c r="AA11" s="163"/>
    </row>
  </sheetData>
  <mergeCells count="47">
    <mergeCell ref="B4:I4"/>
    <mergeCell ref="J4:AA4"/>
    <mergeCell ref="AB4:AQ4"/>
    <mergeCell ref="AF6:AF8"/>
    <mergeCell ref="AQ6:AQ8"/>
    <mergeCell ref="AM5:AM8"/>
    <mergeCell ref="AC6:AC8"/>
    <mergeCell ref="AH6:AH8"/>
    <mergeCell ref="AG5:AG8"/>
    <mergeCell ref="AI7:AI8"/>
    <mergeCell ref="AJ7:AJ8"/>
    <mergeCell ref="B5:B8"/>
    <mergeCell ref="C5:C8"/>
    <mergeCell ref="D5:D8"/>
    <mergeCell ref="F5:F8"/>
    <mergeCell ref="E5:E8"/>
    <mergeCell ref="G5:G8"/>
    <mergeCell ref="AN6:AN8"/>
    <mergeCell ref="AO6:AO8"/>
    <mergeCell ref="AP6:AP8"/>
    <mergeCell ref="AK5:AL5"/>
    <mergeCell ref="K6:K8"/>
    <mergeCell ref="L6:L8"/>
    <mergeCell ref="M6:M8"/>
    <mergeCell ref="N6:N8"/>
    <mergeCell ref="R6:R8"/>
    <mergeCell ref="AE6:AE8"/>
    <mergeCell ref="H5:H8"/>
    <mergeCell ref="I5:I8"/>
    <mergeCell ref="J5:J8"/>
    <mergeCell ref="O5:O8"/>
    <mergeCell ref="AR4:AX4"/>
    <mergeCell ref="AS5:AX5"/>
    <mergeCell ref="U7:U8"/>
    <mergeCell ref="X7:X8"/>
    <mergeCell ref="AX6:AX8"/>
    <mergeCell ref="AT6:AT8"/>
    <mergeCell ref="AU6:AU8"/>
    <mergeCell ref="AV6:AV8"/>
    <mergeCell ref="AW6:AW8"/>
    <mergeCell ref="AR5:AR8"/>
    <mergeCell ref="AK6:AK8"/>
    <mergeCell ref="AL6:AL8"/>
    <mergeCell ref="AS6:AS8"/>
    <mergeCell ref="AB5:AB8"/>
    <mergeCell ref="AD6:AD8"/>
    <mergeCell ref="Z6:Z8"/>
  </mergeCells>
  <conditionalFormatting sqref="B10:AX10">
    <cfRule type="expression" dxfId="3" priority="4" stopIfTrue="1">
      <formula>IF($B$8="tag",#REF!,0)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38</vt:i4>
      </vt:variant>
      <vt:variant>
        <vt:lpstr>Imenovani rasponi</vt:lpstr>
      </vt:variant>
      <vt:variant>
        <vt:i4>29</vt:i4>
      </vt:variant>
    </vt:vector>
  </HeadingPairs>
  <TitlesOfParts>
    <vt:vector size="67" baseType="lpstr">
      <vt:lpstr>Pregled</vt:lpstr>
      <vt:lpstr>C 01.00 (CA1)</vt:lpstr>
      <vt:lpstr>C 02.00 (CA2)</vt:lpstr>
      <vt:lpstr>C 03.00 (CA3)</vt:lpstr>
      <vt:lpstr>C 04.00 (CA4)</vt:lpstr>
      <vt:lpstr>C 05.01 (CA5.1)</vt:lpstr>
      <vt:lpstr>C 05.02 (CA5.2)</vt:lpstr>
      <vt:lpstr>C 06.01 (GS TOTAL)</vt:lpstr>
      <vt:lpstr>C 06.02 (GS)</vt:lpstr>
      <vt:lpstr>C 07.00 (CR SA)</vt:lpstr>
      <vt:lpstr>C 08.01 (CR IRB 1)</vt:lpstr>
      <vt:lpstr>C 08.02 (CR IRB 2)</vt:lpstr>
      <vt:lpstr>C 09.01 (CR GB 1)</vt:lpstr>
      <vt:lpstr>C 09.02 (CR GB 2)</vt:lpstr>
      <vt:lpstr>C 09.04 (CCB)</vt:lpstr>
      <vt:lpstr>C 10.01 (CR EQU IRB 1)</vt:lpstr>
      <vt:lpstr>C 10.02 (CR EQU IRB 2)</vt:lpstr>
      <vt:lpstr>C 11.00 (CR SETT)</vt:lpstr>
      <vt:lpstr>C 13.01 (CR SEC)</vt:lpstr>
      <vt:lpstr>C 14.00 (SEC Details)</vt:lpstr>
      <vt:lpstr>C 14.01 (SEC Details 2)</vt:lpstr>
      <vt:lpstr>C 15.00 (GUBICI CR IP)</vt:lpstr>
      <vt:lpstr>C 16.00 (OPR)</vt:lpstr>
      <vt:lpstr>C 17.01 (OPR Det 1)</vt:lpstr>
      <vt:lpstr>C 17.02 (SEC Det 2)</vt:lpstr>
      <vt:lpstr>C 18.00 (MKR SA TDI)</vt:lpstr>
      <vt:lpstr>C 19.00 (MKR SA SEC)</vt:lpstr>
      <vt:lpstr>C 20.00 (MKR SA CTP)</vt:lpstr>
      <vt:lpstr>C 21.00 (MKR SA EQU)</vt:lpstr>
      <vt:lpstr>C 22.00 (MKR SA FX)</vt:lpstr>
      <vt:lpstr>C 23.00 (MKR SA COM)</vt:lpstr>
      <vt:lpstr>C 24.00 (MKR IM)</vt:lpstr>
      <vt:lpstr>C 25.00 (CVA)</vt:lpstr>
      <vt:lpstr>C 32.01 (PRUVAL 1)</vt:lpstr>
      <vt:lpstr>C 32.02 (PRUVAL 2)</vt:lpstr>
      <vt:lpstr>C 32.03 (PRUVAL 3)</vt:lpstr>
      <vt:lpstr>C 32.04 (PRUVAL 4)</vt:lpstr>
      <vt:lpstr>C 33.00 (GOV)</vt:lpstr>
      <vt:lpstr>'C 01.00 (CA1)'!Ispis_naslova</vt:lpstr>
      <vt:lpstr>'C 02.00 (CA2)'!Ispis_naslova</vt:lpstr>
      <vt:lpstr>'C 04.00 (CA4)'!Ispis_naslova</vt:lpstr>
      <vt:lpstr>'C 05.01 (CA5.1)'!Ispis_naslova</vt:lpstr>
      <vt:lpstr>'C 07.00 (CR SA)'!Ispis_naslova</vt:lpstr>
      <vt:lpstr>'C 01.00 (CA1)'!Podrucje_ispisa</vt:lpstr>
      <vt:lpstr>'C 02.00 (CA2)'!Podrucje_ispisa</vt:lpstr>
      <vt:lpstr>'C 03.00 (CA3)'!Podrucje_ispisa</vt:lpstr>
      <vt:lpstr>'C 04.00 (CA4)'!Podrucje_ispisa</vt:lpstr>
      <vt:lpstr>'C 05.01 (CA5.1)'!Podrucje_ispisa</vt:lpstr>
      <vt:lpstr>'C 05.02 (CA5.2)'!Podrucje_ispisa</vt:lpstr>
      <vt:lpstr>'C 07.00 (CR SA)'!Podrucje_ispisa</vt:lpstr>
      <vt:lpstr>'C 08.01 (CR IRB 1)'!Podrucje_ispisa</vt:lpstr>
      <vt:lpstr>'C 08.02 (CR IRB 2)'!Podrucje_ispisa</vt:lpstr>
      <vt:lpstr>'C 10.01 (CR EQU IRB 1)'!Podrucje_ispisa</vt:lpstr>
      <vt:lpstr>'C 10.02 (CR EQU IRB 2)'!Podrucje_ispisa</vt:lpstr>
      <vt:lpstr>'C 11.00 (CR SETT)'!Podrucje_ispisa</vt:lpstr>
      <vt:lpstr>'C 13.01 (CR SEC)'!Podrucje_ispisa</vt:lpstr>
      <vt:lpstr>'C 14.00 (SEC Details)'!Podrucje_ispisa</vt:lpstr>
      <vt:lpstr>'C 14.01 (SEC Details 2)'!Podrucje_ispisa</vt:lpstr>
      <vt:lpstr>'C 15.00 (GUBICI CR IP)'!Podrucje_ispisa</vt:lpstr>
      <vt:lpstr>'C 17.01 (OPR Det 1)'!Podrucje_ispisa</vt:lpstr>
      <vt:lpstr>'C 17.02 (SEC Det 2)'!Podrucje_ispisa</vt:lpstr>
      <vt:lpstr>'C 18.00 (MKR SA TDI)'!Podrucje_ispisa</vt:lpstr>
      <vt:lpstr>'C 19.00 (MKR SA SEC)'!Podrucje_ispisa</vt:lpstr>
      <vt:lpstr>'C 32.01 (PRUVAL 1)'!Podrucje_ispisa</vt:lpstr>
      <vt:lpstr>'C 32.02 (PRUVAL 2)'!Podrucje_ispisa</vt:lpstr>
      <vt:lpstr>'C 32.03 (PRUVAL 3)'!Podrucje_ispisa</vt:lpstr>
      <vt:lpstr>'C 32.04 (PRUVAL 4)'!Podrucje_ispisa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2020-03-13T07:29:19Z</dcterms:modified>
</cp:coreProperties>
</file>